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</sheets>
  <definedNames>
    <definedName name="_xlnm._FilterDatabase" localSheetId="5" hidden="1">'Call Tracker (Equity &amp; F&amp;O)'!$Q$1:$S$429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50" i="7"/>
  <c r="L50" s="1"/>
  <c r="L52"/>
  <c r="K52"/>
  <c r="L51"/>
  <c r="K51"/>
  <c r="K125"/>
  <c r="M125" s="1"/>
  <c r="K120"/>
  <c r="M120" s="1"/>
  <c r="K77"/>
  <c r="L77" s="1"/>
  <c r="K123"/>
  <c r="M123" s="1"/>
  <c r="O17"/>
  <c r="K124"/>
  <c r="M124" s="1"/>
  <c r="K122"/>
  <c r="M122" s="1"/>
  <c r="K98"/>
  <c r="M98" s="1"/>
  <c r="K112"/>
  <c r="L112" s="1"/>
  <c r="K76"/>
  <c r="L76" s="1"/>
  <c r="K121"/>
  <c r="M121" s="1"/>
  <c r="K429"/>
  <c r="M429" s="1"/>
  <c r="K119"/>
  <c r="M119" s="1"/>
  <c r="K75"/>
  <c r="L75" s="1"/>
  <c r="K117"/>
  <c r="M117" s="1"/>
  <c r="K116"/>
  <c r="M116" s="1"/>
  <c r="K113"/>
  <c r="M113" s="1"/>
  <c r="K115"/>
  <c r="M115" s="1"/>
  <c r="K107"/>
  <c r="M107" s="1"/>
  <c r="K74"/>
  <c r="L74" s="1"/>
  <c r="K49"/>
  <c r="L49" s="1"/>
  <c r="K114"/>
  <c r="M114" s="1"/>
  <c r="K110"/>
  <c r="M110" s="1"/>
  <c r="K111"/>
  <c r="M111" s="1"/>
  <c r="K109"/>
  <c r="M109" s="1"/>
  <c r="K73"/>
  <c r="L73" s="1"/>
  <c r="K69"/>
  <c r="L69" s="1"/>
  <c r="O78"/>
  <c r="K108"/>
  <c r="M108" s="1"/>
  <c r="K105"/>
  <c r="M105" s="1"/>
  <c r="K14"/>
  <c r="L14" s="1"/>
  <c r="K103"/>
  <c r="M103" s="1"/>
  <c r="K106"/>
  <c r="M106" s="1"/>
  <c r="O16"/>
  <c r="K104"/>
  <c r="L104" s="1"/>
  <c r="K97"/>
  <c r="L97" s="1"/>
  <c r="L33"/>
  <c r="K34"/>
  <c r="K33"/>
  <c r="K11"/>
  <c r="L11" s="1"/>
  <c r="K101"/>
  <c r="L101" s="1"/>
  <c r="K100"/>
  <c r="M100" s="1"/>
  <c r="K99"/>
  <c r="M99" s="1"/>
  <c r="O15"/>
  <c r="K102"/>
  <c r="M102" s="1"/>
  <c r="K72"/>
  <c r="L72" s="1"/>
  <c r="K95"/>
  <c r="M95" s="1"/>
  <c r="L31"/>
  <c r="K32"/>
  <c r="K31"/>
  <c r="K96"/>
  <c r="M96" s="1"/>
  <c r="K13" l="1"/>
  <c r="L13" s="1"/>
  <c r="O71"/>
  <c r="O70" l="1"/>
  <c r="O12"/>
  <c r="K299" l="1"/>
  <c r="L299" s="1"/>
  <c r="K293"/>
  <c r="L293" s="1"/>
  <c r="K10"/>
  <c r="L10" s="1"/>
  <c r="K289"/>
  <c r="L289" s="1"/>
  <c r="K294"/>
  <c r="L294" s="1"/>
  <c r="K296" l="1"/>
  <c r="L296" s="1"/>
  <c r="K291" l="1"/>
  <c r="L291" s="1"/>
  <c r="K241" l="1"/>
  <c r="L241" s="1"/>
  <c r="K279"/>
  <c r="L279" s="1"/>
  <c r="K198"/>
  <c r="L198" s="1"/>
  <c r="K281" l="1"/>
  <c r="L281" s="1"/>
  <c r="K208" l="1"/>
  <c r="L208" s="1"/>
  <c r="A167" l="1"/>
  <c r="A168" s="1"/>
  <c r="A169" s="1"/>
  <c r="A170" s="1"/>
  <c r="A171" s="1"/>
  <c r="A172" s="1"/>
  <c r="A173" s="1"/>
  <c r="A174" l="1"/>
  <c r="A175" s="1"/>
  <c r="A176"/>
  <c r="A177" s="1"/>
  <c r="A178" s="1"/>
  <c r="A179" s="1"/>
  <c r="A180" s="1"/>
  <c r="A181" s="1"/>
  <c r="K272" l="1"/>
  <c r="K265"/>
  <c r="K259"/>
  <c r="K254"/>
  <c r="K227"/>
  <c r="K275"/>
  <c r="K274"/>
  <c r="K271"/>
  <c r="K270"/>
  <c r="K269"/>
  <c r="K268"/>
  <c r="K267"/>
  <c r="K266"/>
  <c r="K261"/>
  <c r="K262"/>
  <c r="K263"/>
  <c r="K264"/>
  <c r="K260"/>
  <c r="K256"/>
  <c r="K257"/>
  <c r="K258"/>
  <c r="K255"/>
  <c r="K252"/>
  <c r="K251"/>
  <c r="K243"/>
  <c r="K244"/>
  <c r="K245"/>
  <c r="K246"/>
  <c r="K247"/>
  <c r="K248"/>
  <c r="K249"/>
  <c r="K242"/>
  <c r="K233"/>
  <c r="K234"/>
  <c r="K235"/>
  <c r="K236"/>
  <c r="K237"/>
  <c r="K238"/>
  <c r="K239"/>
  <c r="K240"/>
  <c r="K232"/>
  <c r="K231"/>
  <c r="K230"/>
  <c r="K224"/>
  <c r="K225"/>
  <c r="K226"/>
  <c r="K223"/>
  <c r="K217"/>
  <c r="K218"/>
  <c r="K219"/>
  <c r="K220"/>
  <c r="K221"/>
  <c r="K216"/>
  <c r="K210"/>
  <c r="K211"/>
  <c r="K212"/>
  <c r="K213"/>
  <c r="K214"/>
  <c r="K209"/>
  <c r="K200"/>
  <c r="K201"/>
  <c r="K202"/>
  <c r="K203"/>
  <c r="K204"/>
  <c r="K205"/>
  <c r="K206"/>
  <c r="K207"/>
  <c r="K199"/>
  <c r="K194"/>
  <c r="K195"/>
  <c r="K196"/>
  <c r="K197"/>
  <c r="K191"/>
  <c r="K189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65"/>
  <c r="K166"/>
  <c r="L275" l="1"/>
  <c r="L274" l="1"/>
  <c r="L212" l="1"/>
  <c r="L221"/>
  <c r="L269" l="1"/>
  <c r="L267"/>
  <c r="L266" l="1"/>
  <c r="L216" l="1"/>
  <c r="L200"/>
  <c r="L259" l="1"/>
  <c r="M7"/>
  <c r="L271"/>
  <c r="L272"/>
  <c r="L257"/>
  <c r="L264" l="1"/>
  <c r="L254" l="1"/>
  <c r="L270"/>
  <c r="L227"/>
  <c r="L265"/>
  <c r="L251" l="1"/>
  <c r="L260"/>
  <c r="L268"/>
  <c r="L256" l="1"/>
  <c r="L214"/>
  <c r="L179"/>
  <c r="L258" l="1"/>
  <c r="L263"/>
  <c r="L242"/>
  <c r="L196" l="1"/>
  <c r="L262" l="1"/>
  <c r="L261" l="1"/>
  <c r="L247"/>
  <c r="L224" l="1"/>
  <c r="L255"/>
  <c r="L249"/>
  <c r="L252" l="1"/>
  <c r="L248"/>
  <c r="L246"/>
  <c r="L245"/>
  <c r="L244"/>
  <c r="L243"/>
  <c r="L240"/>
  <c r="L239"/>
  <c r="L238"/>
  <c r="L236"/>
  <c r="L235"/>
  <c r="L234"/>
  <c r="L233"/>
  <c r="L232"/>
  <c r="L231"/>
  <c r="L230"/>
  <c r="L226"/>
  <c r="L225"/>
  <c r="L223"/>
  <c r="L220"/>
  <c r="L219"/>
  <c r="L218"/>
  <c r="L217"/>
  <c r="L213"/>
  <c r="L211"/>
  <c r="L210"/>
  <c r="L209"/>
  <c r="L207"/>
  <c r="L206"/>
  <c r="L205"/>
  <c r="L204"/>
  <c r="L203"/>
  <c r="L202"/>
  <c r="L201"/>
  <c r="L199"/>
  <c r="L197"/>
  <c r="L195"/>
  <c r="L194"/>
  <c r="H193"/>
  <c r="F192"/>
  <c r="L191"/>
  <c r="L189"/>
  <c r="L187"/>
  <c r="L186"/>
  <c r="L185"/>
  <c r="L184"/>
  <c r="L183"/>
  <c r="L182"/>
  <c r="L181"/>
  <c r="L180"/>
  <c r="L178"/>
  <c r="L177"/>
  <c r="L176"/>
  <c r="L175"/>
  <c r="L174"/>
  <c r="L173"/>
  <c r="L172"/>
  <c r="L171"/>
  <c r="L170"/>
  <c r="L169"/>
  <c r="L168"/>
  <c r="L167"/>
  <c r="L166"/>
  <c r="L165"/>
  <c r="K193" l="1"/>
  <c r="L193" s="1"/>
  <c r="K192"/>
  <c r="L192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L6" i="2" l="1"/>
  <c r="D7" i="6"/>
  <c r="K6" i="4"/>
  <c r="K6" i="3"/>
</calcChain>
</file>

<file path=xl/sharedStrings.xml><?xml version="1.0" encoding="utf-8"?>
<sst xmlns="http://schemas.openxmlformats.org/spreadsheetml/2006/main" count="7515" uniqueCount="3725">
  <si>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</si>
  <si>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</si>
  <si>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</si>
  <si>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</si>
  <si>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</si>
  <si>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</si>
  <si>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</si>
  <si>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</si>
  <si>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</si>
  <si>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</si>
  <si>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</si>
  <si>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</si>
  <si>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</si>
  <si>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</si>
  <si>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</si>
  <si>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</si>
  <si>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</si>
  <si>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</si>
  <si>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</si>
  <si>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</si>
  <si>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</si>
  <si>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</si>
  <si>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</si>
  <si>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</si>
  <si>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</si>
  <si>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</si>
  <si>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</si>
  <si>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</si>
  <si>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</si>
  <si>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</si>
  <si>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</si>
  <si>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</si>
  <si>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</si>
  <si>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</si>
  <si>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</si>
  <si>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</si>
  <si>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</si>
  <si>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</si>
  <si>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</si>
  <si>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</si>
  <si>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</si>
  <si>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</si>
  <si>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</si>
  <si>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</si>
  <si>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</si>
  <si>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</si>
  <si>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</si>
  <si>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</si>
  <si>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</si>
  <si>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</si>
  <si>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</si>
  <si>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</si>
  <si>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</si>
  <si>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</si>
  <si>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</si>
  <si>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</si>
  <si>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</si>
  <si>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</si>
  <si>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</si>
  <si>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</si>
  <si>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</si>
  <si>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</si>
  <si>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</si>
  <si>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</si>
  <si>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</si>
  <si>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</si>
  <si>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</si>
  <si>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</si>
  <si>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</si>
  <si>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</si>
  <si>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</si>
  <si>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</si>
  <si>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</si>
  <si>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</si>
  <si>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</si>
  <si>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</si>
  <si>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</si>
  <si>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</si>
  <si>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</si>
  <si>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</si>
  <si>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</si>
  <si>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</si>
  <si>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</si>
  <si>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</si>
  <si>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</si>
  <si>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</si>
  <si>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</si>
  <si>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</si>
  <si>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</si>
  <si>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</si>
  <si>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</si>
  <si>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</si>
  <si>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</si>
  <si>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</si>
  <si>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</si>
  <si>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</si>
  <si>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</si>
  <si>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</si>
  <si>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</si>
  <si>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</si>
  <si>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</si>
  <si>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</si>
  <si>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</si>
  <si>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</si>
  <si>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</si>
  <si>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</si>
  <si>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</si>
  <si>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</si>
  <si>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</si>
  <si>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</si>
  <si>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</si>
  <si>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</si>
  <si>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</si>
  <si>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</si>
  <si>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</si>
  <si>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</si>
  <si>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</si>
  <si>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</si>
  <si>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</si>
  <si>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</si>
  <si>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</si>
  <si>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</si>
  <si>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</si>
  <si>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</si>
  <si>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</si>
  <si>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</si>
  <si>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</si>
  <si>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</si>
  <si>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</si>
  <si>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</si>
  <si>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</si>
  <si>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</si>
  <si>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</si>
  <si>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</si>
  <si>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</si>
  <si>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</si>
  <si>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</si>
  <si>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</si>
  <si>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</si>
  <si>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</si>
  <si>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</si>
  <si>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</si>
  <si>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</si>
  <si>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</si>
  <si>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</si>
  <si>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</si>
  <si>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</si>
  <si>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</si>
  <si>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</si>
  <si>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</si>
  <si>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</si>
  <si>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</si>
  <si>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</si>
  <si>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</si>
  <si>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</si>
  <si>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</si>
  <si>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</si>
  <si>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</si>
  <si>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</si>
  <si>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</si>
  <si>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</si>
  <si>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</si>
  <si>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</si>
  <si>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</si>
  <si>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</si>
  <si>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</si>
  <si>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</si>
  <si>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</si>
  <si>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</si>
  <si>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</si>
  <si>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</si>
  <si>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</si>
  <si>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</si>
  <si>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</si>
  <si>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</si>
  <si>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</si>
  <si>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</si>
  <si>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</si>
  <si>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</si>
  <si>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</si>
  <si>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</si>
  <si>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</si>
  <si>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</si>
  <si>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</si>
  <si>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</si>
  <si>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</si>
  <si>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</si>
  <si>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</si>
  <si>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</si>
  <si>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</si>
  <si>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</si>
  <si>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</si>
  <si>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</si>
  <si>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</si>
  <si>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</si>
  <si>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</si>
  <si>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</si>
  <si>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</si>
  <si>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</si>
  <si>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</si>
  <si>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</si>
  <si>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</si>
  <si>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</si>
  <si>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</si>
  <si>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</si>
  <si>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</si>
  <si>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</si>
  <si>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</si>
  <si>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</si>
  <si>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</si>
  <si>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</si>
  <si>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</si>
  <si>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</si>
  <si>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</si>
  <si>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</si>
  <si>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</si>
  <si>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</si>
  <si>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</si>
  <si>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</si>
  <si>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</si>
  <si>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</si>
  <si>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</si>
  <si>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</si>
  <si>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</si>
  <si>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</si>
  <si>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</si>
  <si>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</si>
  <si>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</si>
  <si>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</si>
  <si>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</si>
  <si>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</si>
  <si>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</si>
  <si>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</si>
  <si>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</si>
  <si>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</si>
  <si>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</si>
  <si>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</si>
  <si>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</si>
  <si>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</si>
  <si>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</si>
  <si>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</si>
  <si>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</si>
  <si>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</si>
  <si>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</si>
  <si>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</si>
  <si>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</si>
  <si>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</si>
  <si>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</si>
  <si>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</si>
  <si>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</si>
  <si>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</si>
  <si>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</si>
  <si>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</si>
  <si>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</si>
  <si>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</si>
  <si>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</si>
  <si>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</si>
  <si>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</si>
  <si>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</si>
  <si>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</si>
  <si>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</si>
  <si>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</si>
  <si>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</si>
  <si>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</si>
  <si>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</si>
  <si>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</si>
  <si>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</si>
  <si>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</si>
  <si>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</si>
  <si>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</si>
  <si>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</si>
  <si>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</si>
  <si>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</si>
  <si>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</si>
  <si>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</si>
  <si>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</si>
  <si>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</si>
  <si>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</si>
  <si>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</si>
  <si>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</si>
  <si>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</si>
  <si>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</si>
  <si>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</si>
  <si>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</si>
  <si>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</si>
  <si>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</si>
  <si>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</si>
  <si>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</si>
  <si>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</si>
  <si>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</si>
  <si>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</si>
  <si>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</si>
  <si>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</si>
  <si>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</si>
  <si>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</si>
  <si>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</si>
  <si>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</si>
  <si>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</si>
  <si>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</si>
  <si>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</si>
  <si>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</si>
  <si>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</si>
  <si>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</si>
  <si>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</si>
  <si>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</si>
  <si>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</si>
  <si>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</si>
  <si>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</si>
  <si>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</si>
  <si>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</si>
  <si>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</si>
  <si>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</si>
  <si>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</si>
  <si>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</si>
  <si>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</si>
  <si>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</si>
  <si>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</si>
  <si>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</si>
  <si>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</si>
  <si>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</si>
  <si>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</si>
  <si>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</si>
  <si>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</si>
  <si>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</si>
  <si>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</si>
  <si>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</si>
  <si>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</si>
  <si>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</si>
  <si>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</si>
  <si>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</si>
  <si>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</si>
  <si>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</si>
  <si>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</si>
  <si>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</si>
  <si>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</si>
  <si>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</si>
  <si>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</si>
  <si>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</si>
  <si>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</si>
  <si>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</si>
  <si>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</si>
  <si>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</si>
  <si>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</si>
  <si>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</si>
  <si>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</si>
  <si>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</si>
  <si>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</si>
  <si>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</si>
  <si>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</si>
  <si>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</si>
  <si>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</si>
  <si>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</si>
  <si>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</si>
  <si>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</si>
  <si>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</si>
  <si>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</si>
  <si>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</si>
  <si>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</si>
  <si>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</si>
  <si>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</si>
  <si>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</si>
  <si>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</si>
  <si>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</si>
  <si>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</si>
  <si>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</si>
  <si>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</si>
  <si>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</si>
  <si>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</si>
  <si>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</si>
  <si>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</si>
  <si>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</si>
  <si>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</si>
  <si>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</si>
  <si>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</si>
  <si>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</si>
  <si>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</si>
  <si>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</si>
  <si>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</si>
  <si>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</si>
  <si>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</si>
  <si>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</si>
  <si>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</si>
  <si>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</si>
  <si>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</si>
  <si>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</si>
  <si>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</si>
  <si>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</si>
  <si>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</si>
  <si>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</si>
  <si>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</si>
  <si>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</si>
  <si>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</si>
  <si>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</si>
  <si>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</si>
  <si>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</si>
  <si>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</si>
  <si>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</si>
  <si>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</si>
  <si>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</si>
  <si>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</si>
  <si>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</si>
  <si>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</si>
  <si>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</si>
  <si>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</si>
  <si>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</si>
  <si>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</si>
  <si>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</si>
  <si>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</si>
  <si>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</si>
  <si>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</si>
  <si>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</si>
  <si>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</si>
  <si>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</si>
  <si>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</si>
  <si>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</si>
  <si>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</si>
  <si>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</si>
  <si>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</si>
  <si>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</si>
  <si>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</si>
  <si>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</si>
  <si>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</si>
  <si>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</si>
  <si>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</si>
  <si>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</si>
  <si>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</si>
  <si>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</si>
  <si>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</si>
  <si>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</si>
  <si>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</si>
  <si>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</si>
  <si>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</si>
  <si>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</si>
  <si>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</si>
  <si>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</si>
  <si>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</si>
  <si>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</si>
  <si>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</si>
  <si>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</si>
  <si>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</si>
  <si>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</si>
  <si>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</si>
  <si>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</si>
  <si>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</si>
  <si>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</si>
  <si>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</si>
  <si>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</si>
  <si>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</si>
  <si>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</si>
  <si>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</si>
  <si>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</si>
  <si>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</si>
  <si>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</si>
  <si>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</si>
  <si>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</si>
  <si>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</si>
  <si>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</si>
  <si>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</si>
  <si>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</si>
  <si>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</si>
  <si>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</si>
  <si>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</si>
  <si>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</si>
  <si>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</si>
  <si>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</si>
  <si>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</si>
  <si>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</si>
  <si>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</si>
  <si>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</si>
  <si>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</si>
  <si>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</si>
  <si>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</si>
  <si>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</si>
  <si>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</si>
  <si>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</si>
  <si>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</si>
  <si>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</si>
  <si>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</si>
  <si>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</si>
  <si>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</si>
  <si>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</si>
  <si>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</si>
  <si>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</si>
  <si>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</si>
  <si>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</si>
  <si>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</si>
  <si>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</si>
  <si>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</si>
  <si>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</si>
  <si>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</si>
  <si>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</si>
  <si>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</si>
  <si>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</si>
  <si>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</si>
  <si>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</si>
  <si>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</si>
  <si>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</si>
  <si>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</si>
  <si>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</si>
  <si>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</si>
  <si>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</si>
  <si>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</si>
  <si>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</si>
  <si>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</si>
  <si>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</si>
  <si>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</si>
  <si>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</si>
  <si>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</si>
  <si>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</si>
  <si>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</si>
  <si>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</si>
  <si>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</si>
  <si>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</si>
  <si>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</si>
  <si>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</si>
  <si>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</si>
  <si>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</si>
  <si>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</si>
  <si>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</si>
  <si>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</si>
  <si>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</si>
  <si>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</si>
  <si>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</si>
  <si>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</si>
  <si>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</si>
  <si>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</si>
  <si>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</si>
  <si>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</si>
  <si>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</si>
  <si>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</si>
  <si>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</si>
  <si>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</si>
  <si>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</si>
  <si>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</si>
  <si>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</si>
  <si>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</si>
  <si>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</si>
  <si>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</si>
  <si>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</si>
  <si>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</si>
  <si>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</si>
  <si>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</si>
  <si>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</si>
  <si>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</si>
  <si>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</si>
  <si>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</si>
  <si>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</si>
  <si>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</si>
  <si>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</si>
  <si>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</si>
  <si>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</si>
  <si>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</si>
  <si>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</si>
  <si>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</si>
  <si>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</si>
  <si>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</si>
  <si>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</si>
  <si>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</si>
  <si>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</si>
  <si>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</si>
  <si>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</si>
  <si>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</si>
  <si>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</si>
  <si>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</si>
  <si>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</si>
  <si>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</si>
  <si>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</si>
  <si>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</si>
  <si>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</si>
  <si>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</si>
  <si>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</si>
  <si>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</si>
  <si>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</si>
  <si>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</si>
  <si>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</si>
  <si>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</si>
  <si>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</si>
  <si>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</si>
  <si>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</si>
  <si>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</si>
  <si>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</si>
  <si>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</si>
  <si>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</si>
  <si>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</si>
  <si>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</si>
  <si>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</si>
  <si>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</si>
  <si>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</si>
  <si>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</si>
  <si>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</si>
  <si>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</si>
  <si>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</si>
  <si>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</si>
  <si>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</si>
  <si>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</si>
  <si>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</si>
  <si>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</si>
  <si>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</si>
  <si>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</si>
  <si>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</si>
  <si>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</si>
  <si>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</si>
  <si>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</si>
  <si>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</si>
  <si>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</si>
  <si>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</si>
  <si>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</si>
  <si>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</si>
  <si>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</si>
  <si>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</si>
  <si>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</si>
  <si>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</si>
  <si>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</si>
  <si>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</si>
  <si>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</si>
  <si>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</si>
  <si>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</si>
  <si>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</si>
  <si>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</si>
  <si>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</si>
  <si>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</si>
  <si>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</si>
  <si>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</si>
  <si>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</si>
  <si>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</si>
  <si>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</si>
  <si>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</si>
  <si>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</si>
  <si>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</si>
  <si>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</si>
  <si>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</si>
  <si>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</si>
  <si>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</si>
  <si>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</si>
  <si>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</si>
  <si>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</si>
  <si>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</si>
  <si>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</si>
  <si>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</si>
  <si>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</si>
  <si>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</si>
  <si>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</si>
  <si>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</si>
  <si>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</si>
  <si>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</si>
  <si>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</si>
  <si>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</si>
  <si>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</si>
  <si>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</si>
  <si>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</si>
  <si>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</si>
  <si>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</si>
  <si>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</si>
  <si>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</si>
  <si>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</si>
  <si>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</si>
  <si>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</si>
  <si>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</si>
  <si>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</si>
  <si>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</si>
  <si>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</si>
  <si>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</si>
  <si>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</si>
  <si>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</si>
  <si>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</si>
  <si>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</si>
  <si>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</si>
  <si>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</si>
  <si>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</si>
  <si>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</si>
  <si>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</si>
  <si>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</si>
  <si>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</si>
  <si>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</si>
  <si>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</si>
  <si>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</si>
  <si>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</si>
  <si>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</si>
  <si>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</si>
  <si>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</si>
  <si>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</si>
  <si>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</si>
  <si>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</si>
  <si>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</si>
  <si>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</si>
  <si>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</si>
  <si>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</si>
  <si>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</si>
  <si>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</si>
  <si>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</si>
  <si>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</si>
  <si>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</si>
  <si>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</si>
  <si>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</si>
  <si>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</si>
  <si>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</si>
  <si>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</si>
  <si>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</si>
  <si>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</si>
  <si>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</si>
  <si>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</si>
  <si>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</si>
  <si>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</si>
  <si>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</si>
  <si>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</si>
  <si>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</si>
  <si>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</si>
  <si>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</si>
  <si>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</si>
  <si>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</si>
  <si>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</si>
  <si>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</si>
  <si>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</si>
  <si>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</si>
  <si>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</si>
  <si>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</si>
  <si>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</si>
  <si>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</si>
  <si>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</si>
  <si>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</si>
  <si>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</si>
  <si>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</si>
  <si>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</si>
  <si>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</si>
  <si>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</si>
  <si>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</si>
  <si>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</si>
  <si>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</si>
  <si>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</si>
  <si>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</si>
  <si>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</si>
  <si>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</si>
  <si>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</si>
  <si>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</si>
  <si>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</si>
  <si>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</si>
  <si>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</si>
  <si>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</si>
  <si>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</si>
  <si>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</si>
  <si>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</si>
  <si>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</si>
  <si>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</si>
  <si>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</si>
  <si>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</si>
  <si>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</si>
  <si>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</si>
  <si>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</si>
  <si>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</si>
  <si>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</si>
  <si>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</si>
  <si>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</si>
  <si>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</si>
  <si>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</si>
  <si>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</si>
  <si>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</si>
  <si>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</si>
  <si>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</si>
  <si>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</si>
  <si>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</si>
  <si>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</si>
  <si>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</si>
  <si>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</si>
  <si>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</si>
  <si>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</si>
  <si>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</si>
  <si>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</si>
  <si>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</si>
  <si>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</si>
  <si>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</si>
  <si>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</si>
  <si>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</si>
  <si>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</si>
  <si>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</si>
  <si>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</si>
  <si>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</si>
  <si>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</si>
  <si>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</si>
  <si>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</si>
  <si>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</si>
  <si>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</si>
  <si>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</si>
  <si>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</si>
  <si>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</si>
  <si>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</si>
  <si>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</si>
  <si>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</si>
  <si>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</si>
  <si>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</si>
  <si>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</si>
  <si>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</si>
  <si>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</si>
  <si>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</si>
  <si>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</si>
  <si>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</si>
  <si>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</si>
  <si>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</si>
  <si>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</si>
  <si>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</si>
  <si>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</si>
  <si>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</si>
  <si>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</si>
  <si>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</si>
  <si>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</si>
  <si>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</si>
  <si>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</si>
  <si>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</si>
  <si>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</si>
  <si>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</si>
  <si>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</si>
  <si>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</si>
  <si>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</si>
  <si>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</si>
  <si>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</si>
  <si>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</si>
  <si>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</si>
  <si>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</si>
  <si>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</si>
  <si>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</si>
  <si>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</si>
  <si>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</si>
  <si>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</si>
  <si>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</si>
  <si>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</si>
  <si>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</si>
  <si>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</si>
  <si>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</si>
  <si>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</si>
  <si>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</si>
  <si>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</si>
  <si>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</si>
  <si>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</si>
  <si>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</si>
  <si>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</si>
  <si>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</si>
  <si>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</si>
  <si>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</si>
  <si>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</si>
  <si>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</si>
  <si>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</si>
  <si>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</si>
  <si>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</si>
  <si>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</si>
  <si>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</si>
  <si>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</si>
  <si>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</si>
  <si>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</si>
  <si>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</si>
  <si>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</si>
  <si>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</si>
  <si>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</si>
  <si>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</si>
  <si>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</si>
  <si>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</si>
  <si>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</si>
  <si>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</si>
  <si>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</si>
  <si>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</si>
  <si>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</si>
  <si>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</si>
  <si>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</si>
  <si>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</si>
  <si>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</si>
  <si>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</si>
  <si>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</si>
  <si>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</si>
  <si>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</si>
  <si>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</si>
  <si>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</si>
  <si>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</si>
  <si>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</si>
  <si>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</si>
  <si>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</si>
  <si>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</si>
  <si>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</si>
  <si>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</si>
  <si>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</si>
  <si>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</si>
  <si>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</si>
  <si>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</si>
  <si>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</si>
  <si>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</si>
  <si>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</si>
  <si>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</si>
  <si>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</si>
  <si>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</si>
  <si>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</si>
  <si>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</si>
  <si>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</si>
  <si>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</si>
  <si>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</si>
  <si>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</si>
  <si>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</si>
  <si>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</si>
  <si>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</si>
  <si>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</si>
  <si>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</si>
  <si>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</si>
  <si>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</si>
  <si>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</si>
  <si>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</si>
  <si>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</si>
  <si>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</si>
  <si>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</si>
  <si>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</si>
  <si>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</si>
  <si>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</si>
  <si>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</si>
  <si>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</si>
  <si>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</si>
  <si>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</si>
  <si>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</si>
  <si>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</si>
  <si>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</si>
  <si>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</si>
  <si>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</si>
  <si>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</si>
  <si>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</si>
  <si>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</si>
  <si>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</si>
  <si>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</si>
  <si>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</si>
  <si>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</si>
  <si>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</si>
  <si>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</si>
  <si>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</si>
  <si>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</si>
  <si>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</si>
  <si>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</si>
  <si>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</si>
  <si>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</si>
  <si>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</si>
  <si>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</si>
  <si>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</si>
  <si>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</si>
  <si>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</si>
  <si>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</si>
  <si>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</si>
  <si>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</si>
  <si>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</si>
  <si>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</si>
  <si>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</si>
  <si>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</si>
  <si>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</si>
  <si>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</si>
  <si>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</si>
  <si>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</si>
  <si>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</si>
  <si>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</si>
  <si>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</si>
  <si>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</si>
  <si>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</si>
  <si>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</si>
  <si>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</si>
  <si>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</si>
  <si>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</si>
  <si>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</si>
  <si>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</si>
  <si>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</si>
  <si>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</si>
  <si>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</si>
  <si>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</si>
  <si>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</si>
  <si>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</si>
  <si>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</si>
  <si>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</si>
  <si>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</si>
  <si>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</si>
  <si>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</si>
  <si>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</si>
  <si>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</si>
  <si>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</si>
  <si>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</si>
  <si>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</si>
  <si>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</si>
  <si>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</si>
  <si>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</si>
  <si>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</si>
  <si>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</si>
  <si>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</si>
  <si>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</si>
  <si>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</si>
  <si>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</si>
  <si>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</si>
  <si>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</si>
  <si>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</si>
  <si>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</si>
  <si>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</si>
  <si>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</si>
  <si>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</si>
  <si>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</si>
  <si>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</si>
  <si>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</si>
  <si>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</si>
  <si>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</si>
  <si>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</si>
  <si>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</si>
  <si>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</si>
  <si>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</si>
  <si>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</si>
  <si>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</si>
  <si>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</si>
  <si>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</si>
  <si>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</si>
  <si>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</si>
  <si>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</si>
  <si>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</si>
  <si>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</si>
  <si>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</si>
  <si>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</si>
  <si>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</si>
  <si>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</si>
  <si>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</si>
  <si>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</si>
  <si>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</si>
  <si>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</si>
  <si>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</si>
  <si>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</si>
  <si>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</si>
  <si>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</si>
  <si>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</si>
  <si>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</si>
  <si>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</si>
  <si>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</si>
  <si>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</si>
  <si>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</si>
  <si>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</si>
  <si>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</si>
  <si>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</si>
  <si>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</si>
  <si>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</si>
  <si>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</si>
  <si>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</si>
  <si>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</si>
  <si>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</si>
  <si>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</si>
  <si>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</si>
  <si>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</si>
  <si>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</si>
  <si>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</si>
  <si>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</si>
  <si>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</si>
  <si>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</si>
  <si>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</si>
  <si>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</si>
  <si>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</si>
  <si>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</si>
  <si>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</si>
  <si>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</si>
  <si>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</si>
  <si>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</si>
  <si>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</si>
  <si>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</si>
  <si>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</si>
  <si>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</si>
  <si>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</si>
  <si>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</si>
  <si>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</si>
  <si>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</si>
  <si>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</si>
  <si>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</si>
  <si>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</si>
  <si>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</si>
  <si>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</si>
  <si>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</si>
  <si>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</si>
  <si>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</si>
  <si>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</si>
  <si>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</si>
  <si>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</si>
  <si>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</si>
  <si>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</si>
  <si>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</si>
  <si>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</si>
  <si>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</si>
  <si>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</si>
  <si>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</si>
  <si>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</si>
  <si>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</si>
  <si>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</si>
  <si>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</si>
  <si>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</si>
  <si>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</si>
  <si>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</si>
  <si>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</si>
  <si>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</si>
  <si>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</si>
  <si>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</si>
  <si>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</si>
  <si>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</si>
  <si>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</si>
  <si>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</si>
  <si>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</si>
  <si>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</si>
  <si>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</si>
  <si>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</si>
  <si>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</si>
  <si>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</si>
  <si>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</si>
  <si>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</si>
  <si>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</si>
  <si>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</si>
  <si>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</si>
  <si>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</si>
  <si>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</si>
  <si>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</si>
  <si>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</si>
  <si>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</si>
  <si>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</si>
  <si>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</si>
  <si>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</si>
  <si>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</si>
  <si>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</si>
  <si>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</si>
  <si>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</si>
  <si>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</si>
  <si>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</si>
  <si>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</si>
  <si>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</si>
  <si>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</si>
  <si>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</si>
  <si>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</si>
  <si>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</si>
  <si>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</si>
  <si>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</si>
  <si>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</si>
  <si>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</si>
  <si>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</si>
  <si>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</si>
  <si>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</si>
  <si>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</si>
  <si>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</si>
  <si>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</si>
  <si>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</si>
  <si>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</si>
  <si>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</si>
  <si>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</si>
  <si>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</si>
  <si>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</si>
  <si>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</si>
  <si>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</si>
  <si>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</si>
  <si>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</si>
  <si>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</si>
  <si>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</si>
  <si>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</si>
  <si>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</si>
  <si>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</si>
  <si>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</si>
  <si>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</si>
  <si>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</si>
  <si>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</si>
  <si>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</si>
  <si>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</si>
  <si>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</si>
  <si>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</si>
  <si>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</si>
  <si>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</si>
  <si>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</si>
  <si>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</si>
  <si>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</si>
  <si>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</si>
  <si>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</si>
  <si>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</si>
  <si>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</si>
  <si>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</si>
  <si>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</si>
  <si>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</si>
  <si>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</si>
  <si>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</si>
  <si>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</si>
  <si>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</si>
  <si>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</si>
  <si>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</si>
  <si>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</si>
  <si>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</si>
  <si>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</si>
  <si>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</si>
  <si>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</si>
  <si>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</si>
  <si>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</si>
  <si>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</si>
  <si>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</si>
  <si>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</si>
  <si>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</si>
  <si>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</si>
  <si>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</si>
  <si>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</si>
  <si>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</si>
  <si>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</si>
  <si>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</si>
  <si>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</si>
  <si>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</si>
  <si>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</si>
  <si>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</si>
  <si>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</si>
  <si>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</si>
  <si>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</si>
  <si>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</si>
  <si>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</si>
  <si>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</si>
  <si>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</si>
  <si>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</si>
  <si>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</si>
  <si>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</si>
  <si>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</si>
  <si>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</si>
  <si>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</si>
  <si>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</si>
  <si>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</si>
  <si>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</si>
  <si>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</si>
  <si>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</si>
  <si>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</si>
  <si>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</si>
  <si>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</si>
  <si>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</si>
  <si>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</si>
  <si>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</si>
  <si>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</si>
  <si>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</si>
  <si>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</si>
  <si>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</si>
  <si>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</si>
  <si>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</si>
  <si>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</si>
  <si>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</si>
  <si>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</si>
  <si>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</si>
  <si>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</si>
  <si>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</si>
  <si>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</si>
  <si>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</si>
  <si>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</si>
  <si>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</si>
  <si>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</si>
  <si>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</si>
  <si>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</si>
  <si>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</si>
  <si>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</si>
  <si>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</si>
  <si>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</si>
  <si>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</si>
  <si>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</si>
  <si>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</si>
  <si>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</si>
  <si>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</si>
  <si>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</si>
  <si>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</si>
  <si>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</si>
  <si>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</si>
  <si>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</si>
  <si>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</si>
  <si>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</si>
  <si>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</si>
  <si>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</si>
  <si>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</si>
  <si>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</si>
  <si>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</si>
  <si>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</si>
  <si>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</si>
  <si>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</si>
  <si>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</si>
  <si>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</si>
  <si>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</si>
  <si>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</si>
  <si>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</si>
  <si>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</si>
  <si>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</si>
  <si>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</si>
  <si>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</si>
  <si>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</si>
  <si>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</si>
  <si>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</si>
  <si>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</si>
  <si>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</si>
  <si>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</si>
  <si>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</si>
  <si>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</si>
  <si>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</si>
  <si>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</si>
  <si>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</si>
  <si>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</si>
  <si>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</si>
  <si>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</si>
  <si>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</si>
  <si>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</si>
  <si>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</si>
  <si>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</si>
  <si>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</si>
  <si>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</si>
  <si>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</si>
  <si>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</si>
  <si>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</si>
  <si>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</si>
  <si>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</si>
  <si>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</si>
  <si>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</si>
  <si>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</si>
  <si>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</si>
  <si>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</si>
  <si>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</si>
  <si>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</si>
  <si>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</si>
  <si>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</si>
  <si>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</si>
  <si>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</si>
  <si>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</si>
  <si>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</si>
  <si>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</si>
  <si>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</si>
  <si>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</si>
  <si>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</si>
  <si>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</si>
  <si>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</si>
  <si>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</si>
  <si>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</si>
  <si>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</si>
  <si>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</si>
  <si>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</si>
  <si>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</si>
  <si>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</si>
  <si>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</si>
  <si>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</si>
  <si>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</si>
  <si>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</si>
  <si>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</si>
  <si>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</si>
  <si>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</si>
  <si>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</si>
  <si>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</si>
  <si>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</si>
  <si>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</si>
  <si>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</si>
  <si>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</si>
  <si>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</si>
  <si>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</si>
  <si>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</si>
  <si>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</si>
  <si>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</si>
  <si>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</si>
  <si>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</si>
  <si>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</si>
  <si>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</si>
  <si>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</si>
  <si>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</si>
  <si>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</si>
  <si>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</si>
  <si>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</si>
  <si>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</si>
  <si>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</si>
  <si>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</si>
  <si>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</si>
  <si>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</si>
  <si>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</si>
  <si>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</si>
  <si>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</si>
  <si>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</si>
  <si>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</si>
  <si>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</si>
  <si>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</si>
  <si>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</si>
  <si>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</si>
  <si>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</si>
  <si>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</si>
  <si>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</si>
  <si>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</si>
  <si>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</si>
  <si>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</si>
  <si>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</si>
  <si>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</si>
  <si>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</si>
  <si>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</si>
  <si>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</si>
  <si>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</si>
  <si>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</si>
  <si>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</si>
  <si>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</si>
  <si>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</si>
  <si>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</si>
  <si>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</si>
  <si>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</si>
  <si>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</si>
  <si>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</si>
  <si>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</si>
  <si>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</si>
  <si>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</si>
  <si>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</si>
  <si>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</si>
  <si>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</si>
  <si>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</si>
  <si>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</si>
  <si>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</si>
  <si>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</si>
  <si>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</si>
  <si>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</si>
  <si>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</si>
  <si>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</si>
  <si>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</si>
  <si>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</si>
  <si>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</si>
  <si>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</si>
  <si>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</si>
  <si>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</si>
  <si>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</si>
  <si>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</si>
  <si>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</si>
  <si>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</si>
  <si>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</si>
  <si>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</si>
  <si>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</si>
  <si>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</si>
  <si>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</si>
  <si>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</si>
  <si>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</si>
  <si>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</si>
  <si>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</si>
  <si>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</si>
  <si>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</si>
  <si>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</si>
  <si>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</si>
  <si>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</si>
  <si>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</si>
  <si>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</si>
  <si>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</si>
  <si>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</si>
  <si>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</si>
  <si>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</si>
  <si>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</si>
  <si>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</si>
  <si>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</si>
  <si>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</si>
  <si>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</si>
  <si>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</si>
  <si>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</si>
  <si>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</si>
  <si>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</si>
  <si>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</si>
  <si>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</si>
  <si>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</si>
  <si>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</si>
  <si>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</si>
  <si>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</si>
  <si>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</si>
  <si>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</si>
  <si>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</si>
  <si>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</si>
  <si>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</si>
  <si>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</si>
  <si>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</si>
  <si>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</si>
  <si>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</si>
  <si>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</si>
  <si>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</si>
  <si>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</si>
  <si>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</si>
  <si>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</si>
  <si>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</si>
  <si>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</si>
  <si>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</si>
  <si>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</si>
  <si>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</si>
  <si>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</si>
  <si>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</si>
  <si>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</si>
  <si>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</si>
  <si>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</si>
  <si>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</si>
  <si>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</si>
  <si>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</si>
  <si>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</si>
  <si>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</si>
  <si>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</si>
  <si>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</si>
  <si>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</si>
  <si>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</si>
  <si>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</si>
  <si>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</si>
  <si>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</si>
  <si>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</si>
  <si>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</si>
  <si>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</si>
  <si>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</si>
  <si>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</si>
  <si>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</si>
  <si>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</si>
  <si>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</si>
  <si>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</si>
  <si>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</si>
  <si>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</si>
  <si>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</si>
  <si>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</si>
  <si>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</si>
  <si>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</si>
  <si>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</si>
  <si>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</si>
  <si>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</si>
  <si>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</si>
  <si>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</si>
  <si>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</si>
  <si>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</si>
  <si>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</si>
  <si>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</si>
  <si>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</si>
  <si>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</si>
  <si>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</si>
  <si>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</si>
  <si>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</si>
  <si>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</si>
  <si>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</si>
  <si>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</si>
  <si>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</si>
  <si>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</si>
  <si>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</si>
  <si>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</si>
  <si>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</si>
  <si>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</si>
  <si>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</si>
  <si>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</si>
  <si>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</si>
  <si>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</si>
  <si>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</si>
  <si>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</si>
  <si>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</si>
  <si>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</si>
  <si>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</si>
  <si>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</si>
  <si>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</si>
  <si>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</si>
  <si>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</si>
  <si>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</si>
  <si>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</si>
  <si>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</si>
  <si>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</si>
  <si>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</si>
  <si>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</si>
  <si>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</si>
  <si>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</si>
  <si>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</si>
  <si>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</si>
  <si>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</si>
  <si>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</si>
  <si>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</si>
  <si>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</si>
  <si>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</si>
  <si>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</si>
  <si>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</si>
  <si>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</si>
  <si>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</si>
  <si>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</si>
  <si>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</si>
  <si>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</si>
  <si>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</si>
  <si>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</si>
  <si>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</si>
  <si>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</si>
  <si>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</si>
  <si>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</si>
  <si>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</si>
  <si>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</si>
  <si>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</si>
  <si>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</si>
  <si>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</si>
  <si>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</si>
  <si>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</si>
  <si>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</si>
  <si>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</si>
  <si>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</si>
  <si>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</si>
  <si>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</si>
  <si>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</si>
  <si>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</si>
  <si>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</si>
  <si>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</si>
  <si>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</si>
  <si>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</si>
  <si>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</si>
  <si>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</si>
  <si>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</si>
  <si>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</si>
  <si>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</si>
  <si>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</si>
  <si>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</si>
  <si>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</si>
  <si>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</si>
  <si>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</si>
  <si>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</si>
  <si>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</si>
  <si>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</si>
  <si>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</si>
  <si>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</si>
  <si>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</si>
  <si>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</si>
  <si>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</si>
  <si>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</si>
  <si>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</si>
  <si>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</si>
  <si>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</si>
  <si>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</si>
  <si>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</si>
  <si>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</si>
  <si>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</si>
  <si>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</si>
  <si>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</si>
  <si>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</si>
  <si>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</si>
  <si>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</si>
  <si>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</si>
  <si>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</si>
  <si>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</si>
  <si>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</si>
  <si>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</si>
  <si>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</si>
  <si>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</si>
  <si>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</si>
  <si>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</si>
  <si>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</si>
  <si>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</si>
  <si>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</si>
  <si>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</si>
  <si>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</si>
  <si>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</si>
  <si>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</si>
  <si>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</si>
  <si>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</si>
  <si>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</si>
  <si>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</si>
  <si>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</si>
  <si>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</si>
  <si>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</si>
  <si>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</si>
  <si>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</si>
  <si>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</si>
  <si>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</si>
  <si>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</si>
  <si>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</si>
  <si>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</si>
  <si>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</si>
  <si>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</si>
  <si>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</si>
  <si>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</si>
  <si>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</si>
  <si>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</si>
  <si>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</si>
  <si>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</si>
  <si>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</si>
  <si>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</si>
  <si>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</si>
  <si>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</si>
  <si>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</si>
  <si>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</si>
  <si>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</si>
  <si>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</si>
  <si>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</si>
  <si>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</si>
  <si>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</si>
  <si>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</si>
  <si>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</si>
  <si>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</si>
  <si>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</si>
  <si>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</si>
  <si>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</si>
  <si>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</si>
  <si>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</si>
  <si>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</si>
  <si>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</si>
  <si>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</si>
  <si>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</si>
  <si>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</si>
  <si>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</si>
  <si>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</si>
  <si>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</si>
  <si>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</si>
  <si>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</si>
  <si>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</si>
  <si>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</si>
  <si>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</si>
  <si>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</si>
  <si>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</si>
  <si>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</si>
  <si>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</si>
  <si>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</si>
  <si>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</si>
  <si>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</si>
  <si>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</si>
  <si>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</si>
  <si>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</si>
  <si>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</si>
  <si>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</si>
  <si>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</si>
  <si>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</si>
  <si>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</si>
  <si>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</si>
  <si>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</si>
  <si>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</si>
  <si>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</si>
  <si>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</si>
  <si>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</si>
  <si>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</si>
  <si>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</si>
  <si>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</si>
  <si>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</si>
  <si>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</si>
  <si>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</si>
  <si>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</si>
  <si>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</si>
  <si>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</si>
  <si>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</si>
  <si>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</si>
  <si>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</si>
  <si>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</si>
  <si>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</si>
  <si>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</si>
  <si>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</si>
  <si>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</si>
  <si>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</si>
  <si>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</si>
  <si>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</si>
  <si>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</si>
  <si>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</si>
  <si>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</si>
  <si>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</si>
  <si>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</si>
  <si>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</si>
  <si>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</si>
  <si>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</si>
  <si>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</si>
  <si>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</si>
  <si>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</si>
  <si>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</si>
  <si>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</si>
  <si>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</si>
  <si>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</si>
  <si>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</si>
  <si>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</si>
  <si>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</si>
  <si>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</si>
  <si>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</si>
  <si>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</si>
  <si>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</si>
  <si>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</si>
  <si>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</si>
  <si>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</si>
  <si>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</si>
  <si>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</si>
  <si>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</si>
  <si>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</si>
  <si>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</si>
  <si>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</si>
  <si>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</si>
  <si>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</si>
  <si>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</si>
  <si>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</si>
  <si>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</si>
  <si>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</si>
  <si>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</si>
  <si>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</si>
  <si>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</si>
  <si>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</si>
  <si>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</si>
  <si>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</si>
  <si>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</si>
  <si>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</si>
  <si>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</si>
  <si>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</si>
  <si>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</si>
  <si>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</si>
  <si>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</si>
  <si>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</si>
  <si>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</si>
  <si>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</si>
  <si>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</si>
  <si>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</si>
  <si>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</si>
  <si>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</si>
  <si>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</si>
  <si>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</si>
  <si>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</si>
  <si>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</si>
  <si>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</si>
  <si>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</si>
  <si>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</si>
  <si>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</si>
  <si>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</si>
  <si>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</si>
  <si>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</si>
  <si>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</si>
  <si>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</si>
  <si>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</si>
  <si>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</si>
  <si>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</si>
  <si>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</si>
  <si>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</si>
  <si>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</si>
  <si>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</si>
  <si>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</si>
  <si>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</si>
  <si>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</si>
  <si>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</si>
  <si>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</si>
  <si>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</si>
  <si>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</si>
  <si>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</si>
  <si>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</si>
  <si>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</si>
  <si>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</si>
  <si>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</si>
  <si>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</si>
  <si>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</si>
  <si>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</si>
  <si>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</si>
  <si>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</si>
  <si>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</si>
  <si>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</si>
  <si>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</si>
  <si>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</si>
  <si>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</si>
  <si>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</si>
  <si>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</si>
  <si>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</si>
  <si>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</si>
  <si>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</si>
  <si>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</si>
  <si>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</si>
  <si>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</si>
  <si>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</si>
  <si>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</si>
  <si>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</si>
  <si>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</si>
  <si>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</si>
  <si>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</si>
  <si>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</si>
  <si>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</si>
  <si>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</si>
  <si>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</si>
  <si>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</si>
  <si>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</si>
  <si>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</si>
  <si>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</si>
  <si>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</si>
  <si>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</si>
  <si>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</si>
  <si>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</si>
  <si>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</si>
  <si>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</si>
  <si>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</si>
  <si>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</si>
  <si>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</si>
  <si>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</si>
  <si>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</si>
  <si>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</si>
  <si>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</si>
  <si>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</si>
  <si>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</si>
  <si>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</si>
  <si>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</si>
  <si>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</si>
  <si>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</si>
  <si>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</si>
  <si>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</si>
  <si>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</si>
  <si>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</si>
  <si>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</si>
  <si>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</si>
  <si>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</si>
  <si>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</si>
  <si>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</si>
  <si>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</si>
  <si>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</si>
  <si>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</si>
  <si>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</si>
  <si>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</si>
  <si>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</si>
  <si>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</si>
  <si>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</si>
  <si>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</si>
  <si>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</si>
  <si>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</si>
  <si>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</si>
  <si>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</si>
  <si>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</si>
  <si>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</si>
  <si>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</si>
  <si>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</si>
  <si>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</si>
  <si>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</si>
  <si>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</si>
  <si>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</si>
  <si>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</si>
  <si>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</si>
  <si>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</si>
  <si>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</si>
  <si>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</si>
  <si>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</si>
  <si>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</si>
  <si>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</si>
  <si>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</si>
  <si>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</si>
  <si>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</si>
  <si>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</si>
  <si>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</si>
  <si>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</si>
  <si>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</si>
  <si>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</si>
  <si>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</si>
  <si>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</si>
  <si>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</si>
  <si>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</si>
  <si>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</si>
  <si>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</si>
  <si>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</si>
  <si>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</si>
  <si>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</si>
  <si>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</si>
  <si>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</si>
  <si>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</si>
  <si>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</si>
  <si>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</si>
  <si>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</si>
  <si>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</si>
  <si>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</si>
  <si>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</si>
  <si>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</si>
  <si>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</si>
  <si>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</si>
  <si>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</si>
  <si>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</si>
  <si>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</si>
  <si>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</si>
  <si>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</si>
  <si>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</si>
  <si>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</si>
  <si>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</si>
  <si>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</si>
  <si>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</si>
  <si>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</si>
  <si>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</si>
  <si>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</si>
  <si>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</si>
  <si>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</si>
  <si>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</si>
  <si>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</si>
  <si>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</si>
  <si>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</si>
  <si>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</si>
  <si>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</si>
  <si>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</si>
  <si>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</si>
  <si>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</si>
  <si>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</si>
  <si>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</si>
  <si>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</si>
  <si>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</si>
  <si>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</si>
  <si>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</si>
  <si>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</si>
  <si>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</si>
  <si>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</si>
  <si>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</si>
  <si>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</si>
  <si>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</si>
  <si>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</si>
  <si>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</si>
  <si>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</si>
  <si>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</si>
  <si>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</si>
  <si>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</si>
  <si>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</si>
  <si>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</si>
  <si>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</si>
  <si>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</si>
  <si>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</si>
  <si>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</si>
  <si>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</si>
  <si>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</si>
  <si>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</si>
  <si>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</si>
  <si>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</si>
  <si>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</si>
  <si>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</si>
  <si>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</si>
  <si>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</si>
  <si>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</si>
  <si>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</si>
  <si>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</si>
  <si>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</si>
  <si>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</si>
  <si>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</si>
  <si>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</si>
  <si>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</si>
  <si>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</si>
  <si>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</si>
  <si>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</si>
  <si>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</si>
  <si>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</si>
  <si>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</si>
  <si>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</si>
  <si>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</si>
  <si>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</si>
  <si>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</si>
  <si>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</si>
  <si>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</si>
  <si>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</si>
  <si>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</si>
  <si>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</si>
  <si>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</si>
  <si>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</si>
  <si>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</si>
  <si>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</si>
  <si>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</si>
  <si>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</si>
  <si>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</si>
  <si>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</si>
  <si>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</si>
  <si>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</si>
  <si>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</si>
  <si>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</si>
  <si>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</si>
  <si>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</si>
  <si>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</si>
  <si>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</si>
  <si>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</si>
  <si>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</si>
  <si>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</si>
  <si>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</si>
  <si>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</si>
  <si>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</si>
  <si>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</si>
  <si>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</si>
  <si>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</si>
  <si>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</si>
  <si>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</si>
  <si>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</si>
  <si>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</si>
  <si>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</si>
  <si>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</si>
  <si>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</si>
  <si>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</si>
  <si>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</si>
  <si>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</si>
  <si>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</si>
  <si>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</si>
  <si>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</si>
  <si>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</si>
  <si>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</si>
  <si>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</si>
  <si>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</si>
  <si>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</si>
  <si>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</si>
  <si>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</si>
  <si>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</si>
  <si>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</si>
  <si>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</si>
  <si>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</si>
  <si>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</si>
  <si>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</si>
  <si>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</si>
  <si>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</si>
  <si>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</si>
  <si>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</si>
  <si>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</si>
  <si>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</si>
  <si>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</si>
  <si>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</si>
  <si>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</si>
  <si>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</si>
  <si>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</si>
  <si>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</si>
  <si>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</si>
  <si>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</si>
  <si>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</si>
  <si>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</si>
  <si>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</si>
  <si>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</si>
  <si>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</si>
  <si>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</si>
  <si>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</si>
  <si>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</si>
  <si>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</si>
  <si>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</si>
  <si>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</si>
  <si>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</si>
  <si>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</si>
  <si>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</si>
  <si>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</si>
  <si>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</si>
  <si>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</si>
  <si>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</si>
  <si>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</si>
  <si>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</si>
  <si>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</si>
  <si>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</si>
  <si>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</si>
  <si>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</si>
  <si>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</si>
  <si>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</si>
  <si>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</si>
  <si>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</si>
  <si>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</si>
  <si>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</si>
  <si>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</si>
  <si>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</si>
  <si>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</si>
  <si>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</si>
  <si>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</si>
  <si>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</si>
  <si>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</si>
  <si>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</si>
  <si>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</si>
  <si>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</si>
  <si>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</si>
  <si>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</si>
  <si>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</si>
  <si>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</si>
  <si>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</si>
  <si>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</si>
  <si>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</si>
  <si>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</si>
  <si>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</si>
  <si>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</si>
  <si>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</si>
  <si>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</si>
  <si>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</si>
  <si>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</si>
  <si>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</si>
  <si>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</si>
  <si>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</si>
  <si>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</si>
  <si>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</si>
  <si>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</si>
  <si>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</si>
  <si>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</si>
  <si>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</si>
  <si>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</si>
  <si>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</si>
  <si>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</si>
  <si>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</si>
  <si>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</si>
  <si>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</si>
  <si>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</si>
  <si>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</si>
  <si>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</si>
  <si>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</si>
  <si>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</si>
  <si>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</si>
  <si>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</si>
  <si>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</si>
  <si>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</si>
  <si>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</si>
  <si>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</si>
  <si>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</si>
  <si>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</si>
  <si>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</si>
  <si>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</si>
  <si>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</si>
  <si>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</si>
  <si>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</si>
  <si>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</si>
  <si>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</si>
  <si>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</si>
  <si>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</si>
  <si>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</si>
  <si>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</si>
  <si>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</si>
  <si>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</si>
  <si>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</si>
  <si>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</si>
  <si>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</si>
  <si>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</si>
  <si>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</si>
  <si>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</si>
  <si>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</si>
  <si>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</si>
  <si>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</si>
  <si>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</si>
  <si>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</si>
  <si>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</si>
  <si>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</si>
  <si>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</si>
  <si>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</si>
  <si>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</si>
  <si>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</si>
  <si>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</si>
  <si>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</si>
  <si>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</si>
  <si>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</si>
  <si>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</si>
  <si>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</si>
  <si>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</si>
  <si>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</si>
  <si>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</si>
  <si>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</si>
  <si>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</si>
  <si>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</si>
  <si>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</si>
  <si>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</si>
  <si>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</si>
  <si>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</si>
  <si>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</si>
  <si>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</si>
  <si>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</si>
  <si>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</si>
  <si>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</si>
  <si>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</si>
  <si>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</si>
  <si>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</si>
  <si>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</si>
  <si>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</si>
  <si>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</si>
  <si>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</si>
  <si>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</si>
  <si>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</si>
  <si>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</si>
  <si>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</si>
  <si>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</si>
  <si>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</si>
  <si>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</si>
  <si>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</si>
  <si>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</si>
  <si>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</si>
  <si>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</si>
  <si>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</si>
  <si>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</si>
  <si>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</si>
  <si>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</si>
  <si>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</si>
  <si>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</si>
  <si>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</si>
  <si>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</si>
  <si>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</si>
  <si>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</si>
  <si>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</si>
  <si>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</si>
  <si>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</si>
  <si>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</si>
  <si>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</si>
  <si>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</si>
  <si>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</si>
  <si>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</si>
  <si>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</si>
  <si>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</si>
  <si>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</si>
  <si>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</si>
  <si>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</si>
  <si>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</si>
  <si>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</si>
  <si>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</si>
  <si>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</si>
  <si>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</si>
  <si>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</si>
  <si>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</si>
  <si>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</si>
  <si>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</si>
  <si>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</si>
  <si>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</si>
  <si>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</si>
  <si>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</si>
  <si>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</si>
  <si>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</si>
  <si>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</si>
  <si>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</si>
  <si>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</si>
  <si>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</si>
  <si>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</si>
  <si>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</si>
  <si>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</si>
  <si>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</si>
  <si>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</si>
  <si>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</si>
  <si>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</si>
  <si>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</si>
  <si>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</si>
  <si>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</si>
  <si>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</si>
  <si>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</si>
  <si>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</si>
  <si>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</si>
  <si>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</si>
  <si>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</si>
  <si>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</si>
  <si>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</si>
  <si>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</si>
  <si>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</si>
  <si>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</si>
  <si>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</si>
  <si>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</si>
  <si>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</si>
  <si>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</si>
  <si>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</si>
  <si>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</si>
  <si>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</si>
  <si>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</si>
  <si>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</si>
  <si>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</si>
  <si>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</si>
  <si>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</si>
  <si>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</si>
  <si>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</si>
  <si>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</si>
  <si>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</si>
  <si>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</si>
  <si>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</si>
  <si>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</si>
  <si>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</si>
  <si>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</si>
  <si>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</si>
  <si>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</si>
  <si>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</si>
  <si>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</si>
  <si>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</si>
  <si>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</si>
  <si>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</si>
  <si>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</si>
  <si>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</si>
  <si>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</si>
  <si>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</si>
  <si>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</si>
  <si>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</si>
  <si>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</si>
  <si>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</si>
  <si>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</si>
  <si>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</si>
  <si>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</si>
  <si>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</si>
  <si>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</si>
  <si>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</si>
  <si>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</si>
  <si>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</si>
  <si>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</si>
  <si>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</si>
  <si>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</si>
  <si>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</si>
  <si>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</si>
  <si>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</si>
  <si>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</si>
  <si>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</si>
  <si>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</si>
  <si>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</si>
  <si>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</si>
  <si>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</si>
  <si>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</si>
  <si>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</si>
  <si>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</si>
  <si>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</si>
  <si>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</si>
  <si>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</si>
  <si>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</si>
  <si>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</si>
  <si>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</si>
  <si>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</si>
  <si>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</si>
  <si>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</si>
  <si>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</si>
  <si>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</si>
  <si>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</si>
  <si>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</si>
  <si>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</si>
  <si>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</si>
  <si>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</si>
  <si>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</si>
  <si>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</si>
  <si>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</si>
  <si>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</si>
  <si>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</si>
  <si>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</si>
  <si>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</si>
  <si>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</si>
  <si>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</si>
  <si>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</si>
  <si>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</si>
  <si>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</si>
  <si>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</si>
  <si>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</si>
  <si>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</si>
  <si>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</si>
  <si>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</si>
  <si>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</si>
  <si>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</si>
  <si>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</si>
  <si>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</si>
  <si>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</si>
  <si>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</si>
  <si>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</si>
  <si>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</si>
  <si>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</si>
  <si>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</si>
  <si>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</si>
  <si>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</si>
  <si>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</si>
  <si>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</si>
  <si>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</si>
  <si>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</si>
  <si>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</si>
  <si>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</si>
  <si>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</si>
  <si>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</si>
  <si>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</si>
  <si>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</si>
  <si>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</si>
  <si>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</si>
  <si>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</si>
  <si>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</si>
  <si>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</si>
  <si>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</si>
  <si>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</si>
  <si>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</si>
  <si>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</si>
  <si>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</si>
  <si>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</si>
  <si>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</si>
  <si>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</si>
  <si>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</si>
  <si>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</si>
  <si>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</si>
  <si>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</si>
  <si>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</si>
  <si>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</si>
  <si>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</si>
  <si>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</si>
  <si>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</si>
  <si>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</si>
  <si>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</si>
  <si>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</si>
  <si>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</si>
  <si>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</si>
  <si>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</si>
  <si>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</si>
  <si>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</si>
  <si>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</si>
  <si>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</si>
  <si>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</si>
  <si>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</si>
  <si>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</si>
  <si>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</si>
  <si>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</si>
  <si>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</si>
  <si>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</si>
  <si>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</si>
  <si>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</si>
  <si>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</si>
  <si>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</si>
  <si>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</si>
  <si>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</si>
  <si>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</si>
  <si>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</si>
  <si>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</si>
  <si>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</si>
  <si>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</si>
  <si>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</si>
  <si>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</si>
  <si>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</si>
  <si>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</si>
  <si>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</si>
  <si>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</si>
  <si>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</si>
  <si>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</si>
  <si>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</si>
  <si>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</si>
  <si>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</si>
  <si>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</si>
  <si>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</si>
  <si>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</si>
  <si>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</si>
  <si>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</si>
  <si>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</si>
  <si>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</si>
  <si>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</si>
  <si>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</si>
  <si>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</si>
  <si>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</si>
  <si>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</si>
  <si>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</si>
  <si>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</si>
  <si>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</si>
  <si>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</si>
  <si>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</si>
  <si>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</si>
  <si>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</si>
  <si>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</si>
  <si>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</si>
  <si>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</si>
  <si>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</si>
  <si>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</si>
  <si>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</si>
  <si>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</si>
  <si>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</si>
  <si>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</si>
  <si>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</si>
  <si>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</si>
  <si>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</si>
  <si>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</si>
  <si>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</si>
  <si>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</si>
  <si>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</si>
  <si>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</si>
  <si>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</si>
  <si>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</si>
  <si>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</si>
  <si>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</si>
  <si>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</si>
  <si>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</si>
  <si>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</si>
  <si>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</si>
  <si>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</si>
  <si>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</si>
  <si>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</si>
  <si>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</si>
  <si>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</si>
  <si>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</si>
  <si>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</si>
  <si>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</si>
  <si>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</si>
  <si>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</si>
  <si>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</si>
  <si>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</si>
  <si>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</si>
  <si>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</si>
  <si>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</si>
  <si>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</si>
  <si>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</si>
  <si>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</si>
  <si>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</si>
  <si>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</si>
  <si>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</si>
  <si>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</si>
  <si>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</si>
  <si>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</si>
  <si>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</si>
  <si>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</si>
  <si>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</si>
  <si>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</si>
  <si>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</si>
  <si>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</si>
  <si>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</si>
  <si>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</si>
  <si>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</si>
  <si>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</si>
  <si>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</si>
  <si>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</si>
  <si>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</si>
  <si>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</si>
  <si>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</si>
  <si>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</si>
  <si>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</si>
  <si>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</si>
  <si>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</si>
  <si>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</si>
  <si>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</si>
  <si>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</si>
  <si>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</si>
  <si>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</si>
  <si>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</si>
  <si>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</si>
  <si>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</si>
  <si>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</si>
  <si>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</si>
  <si>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</si>
  <si>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</si>
  <si>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</si>
  <si>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</si>
  <si>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</si>
  <si>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</si>
  <si>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</si>
  <si>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</si>
  <si>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</si>
  <si>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</si>
  <si>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</si>
  <si>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</si>
  <si>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</si>
  <si>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</si>
  <si>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</si>
  <si>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</si>
  <si>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</si>
  <si>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</si>
  <si>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</si>
  <si>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</si>
  <si>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</si>
  <si>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</si>
  <si>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</si>
  <si>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</si>
  <si>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</si>
  <si>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</si>
  <si>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</si>
  <si>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</si>
  <si>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</si>
  <si>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</si>
  <si>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</si>
  <si>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</si>
  <si>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</si>
  <si>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</si>
  <si>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</si>
  <si>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</si>
  <si>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</si>
  <si>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</si>
  <si>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</si>
  <si>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</si>
  <si>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</si>
  <si>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</si>
  <si>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</si>
  <si>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</si>
  <si>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</si>
  <si>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</si>
  <si>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</si>
  <si>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</si>
  <si>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</si>
  <si>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</si>
  <si>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</si>
  <si>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</si>
  <si>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</si>
  <si>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</si>
  <si>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</si>
  <si>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</si>
  <si>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</si>
  <si>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</si>
  <si>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</si>
  <si>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</si>
  <si>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</si>
  <si>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</si>
  <si>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</si>
  <si>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</si>
  <si>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</si>
  <si>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</si>
  <si>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</si>
  <si>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</si>
  <si>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</si>
  <si>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</si>
  <si>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</si>
  <si>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</si>
  <si>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</si>
  <si>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</si>
  <si>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</si>
  <si>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</si>
  <si>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</si>
  <si>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</si>
  <si>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</si>
  <si>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</si>
  <si>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</si>
  <si>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</si>
  <si>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</si>
  <si>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</si>
  <si>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</si>
  <si>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</si>
  <si>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</si>
  <si>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</si>
  <si>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</si>
  <si>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</si>
  <si>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</si>
  <si>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</si>
  <si>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</si>
  <si>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</si>
  <si>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</si>
  <si>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</si>
  <si>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</si>
  <si>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</si>
  <si>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</si>
  <si>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</si>
  <si>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</si>
  <si>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</si>
  <si>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</si>
  <si>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</si>
  <si>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</si>
  <si>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</si>
  <si>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</si>
  <si>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</si>
  <si>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</si>
  <si>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</si>
  <si>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</si>
  <si>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</si>
  <si>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</si>
  <si>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</si>
  <si>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</si>
  <si>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</si>
  <si>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</si>
  <si>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</si>
  <si>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</si>
  <si>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</si>
  <si>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</si>
  <si>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</si>
  <si>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</si>
  <si>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</si>
  <si>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</si>
  <si>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</si>
  <si>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</si>
  <si>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</si>
  <si>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</si>
  <si>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</si>
  <si>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</si>
  <si>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</si>
  <si>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</si>
  <si>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</si>
  <si>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</si>
  <si>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</si>
  <si>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</si>
  <si>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</si>
  <si>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</si>
  <si>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</si>
  <si>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</si>
  <si>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</si>
  <si>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</si>
  <si>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</si>
  <si>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</si>
  <si>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</si>
  <si>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</si>
  <si>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</si>
  <si>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</si>
  <si>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</si>
  <si>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</si>
  <si>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</si>
  <si>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</si>
  <si>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</si>
  <si>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</si>
  <si>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</si>
  <si>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</si>
  <si>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</si>
  <si>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</si>
  <si>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</si>
  <si>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</si>
  <si>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</si>
  <si>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</si>
  <si>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</si>
  <si>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</si>
  <si>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</si>
  <si>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</si>
  <si>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</si>
  <si>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</si>
  <si>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</si>
  <si>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</si>
  <si>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</si>
  <si>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</si>
  <si>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</si>
  <si>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</si>
  <si>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</si>
  <si>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</si>
  <si>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</si>
  <si>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</si>
  <si>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</si>
  <si>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</si>
  <si>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</si>
  <si>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</si>
  <si>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</si>
  <si>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</si>
  <si>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</si>
  <si>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</si>
  <si>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</si>
  <si>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</si>
  <si>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</si>
  <si>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</si>
  <si>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</si>
  <si>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</si>
  <si>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</si>
  <si>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</si>
  <si>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</si>
  <si>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</si>
  <si>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</si>
  <si>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</si>
  <si>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</si>
  <si>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</si>
  <si>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</si>
  <si>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</si>
  <si>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</si>
  <si>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</si>
  <si>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</si>
  <si>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</si>
  <si>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</si>
  <si>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</si>
  <si>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</si>
  <si>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</si>
  <si>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</si>
  <si>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</si>
  <si>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</si>
  <si>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</si>
  <si>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</si>
  <si>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</si>
  <si>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</si>
  <si>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</si>
  <si>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</si>
  <si>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</si>
  <si>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</si>
  <si>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</si>
  <si>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</si>
  <si>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</si>
  <si>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</si>
  <si>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</si>
  <si>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</si>
  <si>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</si>
  <si>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</si>
  <si>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</si>
  <si>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</si>
  <si>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</si>
  <si>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</si>
  <si>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</si>
  <si>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</si>
  <si>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</si>
  <si>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</si>
  <si>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</si>
  <si>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</si>
  <si>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</si>
  <si>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</si>
  <si>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</si>
  <si>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</si>
  <si>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</si>
  <si>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</si>
  <si>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</si>
  <si>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</si>
  <si>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</si>
  <si>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</si>
  <si>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</si>
  <si>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</si>
  <si>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</si>
  <si>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</si>
  <si>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</si>
  <si>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</si>
  <si>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</si>
  <si>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</si>
  <si>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</si>
  <si>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</si>
  <si>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</si>
  <si>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</si>
  <si>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</si>
  <si>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</si>
  <si>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</si>
  <si>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</si>
  <si>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</si>
  <si>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</si>
  <si>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</si>
  <si>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</si>
  <si>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</si>
  <si>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</si>
  <si>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</si>
  <si>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</si>
  <si>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</si>
  <si>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</si>
  <si>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</si>
  <si>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</si>
  <si>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</si>
  <si>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</si>
  <si>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</si>
  <si>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</si>
  <si>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</si>
  <si>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</si>
  <si>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</si>
  <si>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</si>
  <si>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</si>
  <si>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</si>
  <si>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</si>
  <si>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</si>
  <si>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</si>
  <si>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</si>
  <si>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</si>
  <si>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</si>
  <si>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</si>
  <si>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</si>
  <si>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</si>
  <si>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</si>
  <si>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</si>
  <si>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</si>
  <si>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</si>
  <si>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</si>
  <si>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</si>
  <si>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</si>
  <si>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</si>
  <si>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</si>
  <si>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</si>
  <si>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</si>
  <si>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</si>
  <si>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</si>
  <si>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</si>
  <si>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</si>
  <si>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</si>
  <si>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</si>
  <si>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</si>
  <si>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</si>
  <si>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</si>
  <si>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</si>
  <si>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</si>
  <si>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</si>
  <si>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</si>
  <si>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</si>
  <si>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</si>
  <si>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</si>
  <si>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</si>
  <si>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</si>
  <si>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</si>
  <si>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</si>
  <si>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</si>
  <si>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</si>
  <si>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</si>
  <si>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</si>
  <si>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</si>
  <si>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</si>
  <si>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</si>
  <si>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</si>
  <si>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</si>
  <si>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</si>
  <si>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</si>
  <si>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</si>
  <si>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</si>
  <si>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</si>
  <si>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</si>
  <si>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</si>
  <si>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</si>
  <si>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</si>
  <si>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</si>
  <si>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</si>
  <si>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</si>
  <si>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</si>
  <si>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</si>
  <si>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</si>
  <si>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</si>
  <si>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</si>
  <si>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</si>
  <si>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</si>
  <si>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</si>
  <si>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</si>
  <si>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</si>
  <si>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</si>
  <si>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</si>
  <si>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</si>
  <si>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</si>
  <si>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</si>
  <si>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</si>
  <si>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</si>
  <si>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</si>
  <si>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</si>
  <si>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</si>
  <si>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</si>
  <si>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</si>
  <si>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</si>
  <si>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</si>
  <si>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</si>
  <si>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</si>
  <si>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</si>
  <si>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</si>
  <si>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</si>
  <si>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</si>
  <si>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</si>
  <si>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</si>
  <si>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</si>
  <si>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</si>
  <si>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</si>
  <si>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</si>
  <si>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</si>
  <si>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</si>
  <si>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</si>
  <si>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</si>
  <si>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</si>
  <si>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</si>
  <si>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</si>
  <si>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</si>
  <si>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</si>
  <si>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</si>
  <si>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</si>
  <si>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</si>
  <si>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</si>
  <si>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</si>
  <si>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</si>
  <si>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</si>
  <si>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</si>
  <si>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</si>
  <si>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</si>
  <si>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</si>
  <si>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</si>
  <si>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</si>
  <si>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</si>
  <si>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</si>
  <si>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</si>
  <si>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</si>
  <si>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</si>
  <si>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</si>
  <si>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</si>
  <si>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</si>
  <si>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</si>
  <si>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</si>
  <si>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</si>
  <si>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</si>
  <si>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</si>
  <si>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</si>
  <si>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</si>
  <si>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</si>
  <si>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</si>
  <si>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</si>
  <si>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</si>
  <si>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</si>
  <si>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</si>
  <si>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</si>
  <si>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</si>
  <si>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</si>
  <si>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</si>
  <si>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</si>
  <si>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</si>
  <si>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</si>
  <si>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</si>
  <si>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</si>
  <si>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</si>
  <si>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</si>
  <si>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</si>
  <si>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</si>
  <si>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</si>
  <si>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</si>
  <si>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</si>
  <si>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</si>
  <si>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</si>
  <si>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</si>
  <si>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</si>
  <si>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</si>
  <si>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</si>
  <si>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</si>
  <si>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</si>
  <si>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</si>
  <si>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</si>
  <si>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</si>
  <si>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</si>
  <si>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</si>
  <si>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</si>
  <si>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</si>
  <si>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</si>
  <si>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</si>
  <si>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</si>
  <si>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</si>
  <si>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</si>
  <si>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</si>
  <si>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</si>
  <si>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</si>
  <si>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</si>
  <si>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</si>
  <si>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</si>
  <si>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</si>
  <si>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</si>
  <si>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</si>
  <si>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</si>
  <si>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</si>
  <si>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</si>
  <si>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</si>
  <si>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</si>
  <si>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</si>
  <si>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</si>
  <si>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</si>
  <si>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</si>
  <si>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</si>
  <si>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</si>
  <si>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</si>
  <si>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</si>
  <si>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</si>
  <si>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</si>
  <si>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</si>
  <si>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</si>
  <si>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</si>
  <si>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</si>
  <si>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</si>
  <si>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</si>
  <si>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</si>
  <si>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</si>
  <si>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</si>
  <si>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</si>
  <si>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</si>
  <si>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</si>
  <si>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</si>
  <si>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</si>
  <si>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</si>
  <si>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</si>
  <si>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</si>
  <si>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</si>
  <si>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</si>
  <si>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</si>
  <si>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</si>
  <si>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</si>
  <si>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</si>
  <si>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</si>
  <si>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</si>
  <si>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</si>
  <si>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</si>
  <si>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</si>
  <si>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</si>
  <si>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</si>
  <si>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</si>
  <si>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</si>
  <si>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</si>
  <si>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</si>
  <si>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</si>
  <si>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</si>
  <si>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</si>
  <si>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</si>
  <si>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</si>
  <si>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</si>
  <si>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</si>
  <si>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</si>
  <si>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</si>
  <si>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</si>
  <si>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</si>
  <si>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</si>
  <si>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</si>
  <si>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</si>
  <si>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</si>
  <si>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</si>
  <si>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</si>
  <si>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</si>
  <si>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</si>
  <si>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</si>
  <si>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</si>
  <si>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</si>
  <si>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</si>
  <si>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</si>
  <si>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</si>
  <si>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</si>
  <si>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</si>
  <si>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</si>
  <si>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</si>
  <si>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</si>
  <si>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</si>
  <si>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</si>
  <si>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</si>
  <si>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</si>
  <si>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</si>
  <si>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</si>
  <si>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</si>
  <si>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</si>
  <si>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</si>
  <si>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</si>
  <si>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</si>
  <si>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</si>
  <si>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</si>
  <si>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</si>
  <si>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</si>
  <si>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</si>
  <si>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</si>
  <si>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</si>
  <si>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</si>
  <si>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</si>
  <si>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</si>
  <si>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</si>
  <si>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</si>
  <si>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</si>
  <si>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</si>
  <si>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</si>
  <si>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</si>
  <si>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</si>
  <si>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</si>
  <si>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</si>
  <si>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</si>
  <si>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</si>
  <si>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</si>
  <si>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</si>
  <si>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</si>
  <si>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</si>
  <si>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</si>
  <si>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</si>
  <si>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</si>
  <si>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</si>
  <si>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</si>
  <si>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</si>
  <si>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</si>
  <si>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</si>
  <si>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</si>
  <si>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</si>
  <si>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</si>
  <si>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</si>
  <si>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</si>
  <si>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</si>
  <si>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</si>
  <si>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</si>
  <si>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</si>
  <si>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</si>
  <si>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</si>
  <si>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</si>
  <si>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</si>
  <si>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</si>
  <si>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</si>
  <si>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</si>
  <si>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</si>
  <si>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</si>
  <si>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</si>
  <si>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</si>
  <si>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</si>
  <si>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</si>
  <si>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</si>
  <si>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</si>
  <si>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</si>
  <si>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</si>
  <si>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</si>
  <si>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</si>
  <si>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</si>
  <si>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EQ30</t>
  </si>
  <si>
    <t>INF754K01EM9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</si>
  <si>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</si>
  <si>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</si>
  <si>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</si>
  <si>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</si>
  <si>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</si>
  <si>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</si>
  <si>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</si>
  <si>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TFL</t>
  </si>
  <si>
    <t>INE804H01012</t>
  </si>
  <si>
    <t>HDFCSENETF</t>
  </si>
  <si>
    <t>INF179KB1KQ1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</si>
  <si>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</si>
  <si>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</si>
  <si>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</si>
  <si>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</si>
  <si>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</si>
  <si>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</si>
  <si>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</si>
  <si>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</si>
  <si>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</si>
  <si>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</si>
  <si>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</si>
  <si>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</si>
  <si>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</si>
  <si>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IVZINGOLD</t>
  </si>
  <si>
    <t>INF205K01361</t>
  </si>
  <si>
    <t>RRSLGETF</t>
  </si>
  <si>
    <t>INF204KB1882</t>
  </si>
  <si>
    <t>INE216A01030</t>
  </si>
  <si>
    <t>SHARIABEES</t>
  </si>
  <si>
    <t>INF732E01128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</si>
  <si>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</si>
  <si>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</si>
  <si>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</si>
  <si>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</si>
  <si>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</si>
  <si>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</si>
  <si>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</si>
  <si>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BSLGOLDETF</t>
  </si>
  <si>
    <t>INF209K01HT2</t>
  </si>
  <si>
    <t>TATASTLBSL</t>
  </si>
  <si>
    <t>JOCIL</t>
  </si>
  <si>
    <t>INE839G01010</t>
  </si>
  <si>
    <t>KAUSHALYA</t>
  </si>
  <si>
    <t>INE234I01010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</si>
  <si>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</si>
  <si>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</si>
  <si>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</si>
  <si>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</si>
  <si>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</si>
  <si>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</si>
  <si>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</si>
  <si>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</si>
  <si>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</si>
  <si>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</si>
  <si>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</si>
  <si>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</si>
  <si>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</si>
  <si>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</si>
  <si>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</si>
  <si>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</si>
  <si>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</si>
  <si>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</si>
  <si>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</si>
  <si>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</si>
  <si>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</si>
  <si>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</si>
  <si>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</si>
  <si>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</si>
  <si>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</si>
  <si>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</si>
  <si>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BIOFILCHEM</t>
  </si>
  <si>
    <t>INE829A01014</t>
  </si>
  <si>
    <t>BVCL</t>
  </si>
  <si>
    <t>INE139I01011</t>
  </si>
  <si>
    <t>CCCL</t>
  </si>
  <si>
    <t>INE429I01024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</si>
  <si>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</si>
  <si>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</si>
  <si>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</si>
  <si>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</si>
  <si>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</si>
  <si>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</si>
  <si>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</si>
  <si>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</si>
  <si>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</si>
  <si>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</si>
  <si>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</si>
  <si>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</si>
  <si>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</si>
  <si>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</si>
  <si>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EUROCERA</t>
  </si>
  <si>
    <t>INE649H01011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</si>
  <si>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</si>
  <si>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</si>
  <si>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</si>
  <si>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</si>
  <si>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</si>
  <si>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</si>
  <si>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</si>
  <si>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</si>
  <si>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HAVISHA</t>
  </si>
  <si>
    <t>INE293B01029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</si>
  <si>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</si>
  <si>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</si>
  <si>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</si>
  <si>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</si>
  <si>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</si>
  <si>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</si>
  <si>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</si>
  <si>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</si>
  <si>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JAINSTUDIO</t>
  </si>
  <si>
    <t>INE486B01011</t>
  </si>
  <si>
    <t>JIKIND</t>
  </si>
  <si>
    <t>INE026B01049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</si>
  <si>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</si>
  <si>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</si>
  <si>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</si>
  <si>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</si>
  <si>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</si>
  <si>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</si>
  <si>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</si>
  <si>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</si>
  <si>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</si>
  <si>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</si>
  <si>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</si>
  <si>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</si>
  <si>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</si>
  <si>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</si>
  <si>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</si>
  <si>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</si>
  <si>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MANDHANA</t>
  </si>
  <si>
    <t>INE087J01010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</si>
  <si>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</si>
  <si>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</si>
  <si>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</si>
  <si>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</si>
  <si>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</si>
  <si>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</si>
  <si>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</si>
  <si>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</si>
  <si>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</si>
  <si>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</si>
  <si>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</si>
  <si>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</si>
  <si>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OISL</t>
  </si>
  <si>
    <t>INE196J01019</t>
  </si>
  <si>
    <t>PETRONENGG</t>
  </si>
  <si>
    <t>INE742A01019</t>
  </si>
  <si>
    <t>PILANIINVS</t>
  </si>
  <si>
    <t>INE417C01014</t>
  </si>
  <si>
    <t>PIRPHYTO</t>
  </si>
  <si>
    <t>INE122J01015</t>
  </si>
  <si>
    <t>PRADIP</t>
  </si>
  <si>
    <t>INE495J01015</t>
  </si>
  <si>
    <t>PRAKASHSTL</t>
  </si>
  <si>
    <t>INE696K01024</t>
  </si>
  <si>
    <t>PRECOT</t>
  </si>
  <si>
    <t>INE283A01014</t>
  </si>
  <si>
    <t>PVP</t>
  </si>
  <si>
    <t>INE362A01016</t>
  </si>
  <si>
    <t>RAINBOWPAP</t>
  </si>
  <si>
    <t>INE028D01025</t>
  </si>
  <si>
    <t>RAJSREESUG</t>
  </si>
  <si>
    <t>INE562B01019</t>
  </si>
  <si>
    <t>RAJTV</t>
  </si>
  <si>
    <t>INE952H01027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</si>
  <si>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</si>
  <si>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</si>
  <si>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</si>
  <si>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</si>
  <si>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</si>
  <si>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</si>
  <si>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</si>
  <si>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</si>
  <si>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</si>
  <si>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</si>
  <si>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</si>
  <si>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</si>
  <si>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SEPOWER</t>
  </si>
  <si>
    <t>INE735M01018</t>
  </si>
  <si>
    <t>SGL</t>
  </si>
  <si>
    <t>INE353H01010</t>
  </si>
  <si>
    <t>SHRIPISTON</t>
  </si>
  <si>
    <t>INE526E01018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</si>
  <si>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</si>
  <si>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</si>
  <si>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</si>
  <si>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</si>
  <si>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</si>
  <si>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</si>
  <si>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</si>
  <si>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</si>
  <si>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</si>
  <si>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</si>
  <si>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SPENTEX</t>
  </si>
  <si>
    <t>INE376C01020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</si>
  <si>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</si>
  <si>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</si>
  <si>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</si>
  <si>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</si>
  <si>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</si>
  <si>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</si>
  <si>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</si>
  <si>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</si>
  <si>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TANTIACONS</t>
  </si>
  <si>
    <t>INE388G01018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</si>
  <si>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</si>
  <si>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</si>
  <si>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</si>
  <si>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</si>
  <si>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</si>
  <si>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</si>
  <si>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</si>
  <si>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</si>
  <si>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UNITECH</t>
  </si>
  <si>
    <t>INE694A01020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</si>
  <si>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</si>
  <si>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</si>
  <si>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</si>
  <si>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</si>
  <si>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</si>
  <si>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</si>
  <si>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</si>
  <si>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</si>
  <si>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</si>
  <si>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</si>
  <si>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</si>
  <si>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</si>
  <si>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</si>
  <si>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</si>
  <si>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SHAILJA</t>
  </si>
  <si>
    <t>KESARENT</t>
  </si>
  <si>
    <t>INE133B01019</t>
  </si>
  <si>
    <t>RADAAN</t>
  </si>
  <si>
    <t>INE874F01027</t>
  </si>
  <si>
    <t>Part Profit of Rs.142.5/-</t>
  </si>
  <si>
    <t>GROBTEA</t>
  </si>
  <si>
    <t>INE646C01018</t>
  </si>
  <si>
    <t>775-785</t>
  </si>
  <si>
    <t>GRPLTD</t>
  </si>
  <si>
    <t>HNGSNGBEES</t>
  </si>
  <si>
    <t>INF732E01227</t>
  </si>
  <si>
    <t>Profit of Rs.70/-</t>
  </si>
  <si>
    <t>235-240</t>
  </si>
  <si>
    <t>PKTEA</t>
  </si>
  <si>
    <t>INE431F01018</t>
  </si>
  <si>
    <t>320-325</t>
  </si>
  <si>
    <t>Profit of Rs.7.5/-</t>
  </si>
  <si>
    <t>77.2-77.4</t>
  </si>
  <si>
    <t>83-84</t>
  </si>
  <si>
    <t>3PLAND</t>
  </si>
  <si>
    <t>INE105C01023</t>
  </si>
  <si>
    <t>REGENCERAM</t>
  </si>
  <si>
    <t>INE277C01012</t>
  </si>
  <si>
    <t>Part Profit of Rs.40/-</t>
  </si>
  <si>
    <t>KREBSBIO</t>
  </si>
  <si>
    <t>INE268B01013</t>
  </si>
  <si>
    <t>NSIL</t>
  </si>
  <si>
    <t>INE023A01030</t>
  </si>
  <si>
    <t>Part Profit of Rs.6.25/-</t>
  </si>
  <si>
    <t>944-948</t>
  </si>
  <si>
    <t>600-620</t>
  </si>
  <si>
    <t>TATACHEM JAN FUT</t>
  </si>
  <si>
    <t>NIBL</t>
  </si>
  <si>
    <t>INE047O01014</t>
  </si>
  <si>
    <t>TECHIN</t>
  </si>
  <si>
    <t>INE778A01021</t>
  </si>
  <si>
    <t>1300-1320</t>
  </si>
  <si>
    <t>INFY JAN FUT</t>
  </si>
  <si>
    <t>INFY JAN 680 CE</t>
  </si>
  <si>
    <t>NILASPACES</t>
  </si>
  <si>
    <t>INE00S901012</t>
  </si>
  <si>
    <t>TREJHARA</t>
  </si>
  <si>
    <t>INE00CA01015</t>
  </si>
  <si>
    <t xml:space="preserve">DRREDDY JAN FUT </t>
  </si>
  <si>
    <t>COLPAL JAN FUT</t>
  </si>
  <si>
    <t>705-715</t>
  </si>
  <si>
    <t>635-645</t>
  </si>
  <si>
    <t>110-112</t>
  </si>
  <si>
    <t>192-194</t>
  </si>
  <si>
    <t>Profit of Rs. 8.50 /-</t>
  </si>
  <si>
    <t>WINSOME</t>
  </si>
  <si>
    <t>INE784B01035</t>
  </si>
  <si>
    <t xml:space="preserve">Retail Research Technical Calls &amp; Fundamental Performance Report for the month of January -2019 </t>
  </si>
  <si>
    <t>TCS JAN FUT</t>
  </si>
  <si>
    <t>650-660</t>
  </si>
  <si>
    <t>AMBUJACEM JAN FUT</t>
  </si>
  <si>
    <t>NIFTY JAN FUT</t>
  </si>
  <si>
    <t>Nifty JAN 11100 CE</t>
  </si>
  <si>
    <t>1165-1175</t>
  </si>
  <si>
    <t>Loss of Rs.47.5/-</t>
  </si>
  <si>
    <t>UnSuccessful</t>
  </si>
  <si>
    <t>143-145</t>
  </si>
  <si>
    <t>Loss of Rs.7.5/-</t>
  </si>
  <si>
    <t>21STCENMGM</t>
  </si>
  <si>
    <t>INE253B01015</t>
  </si>
  <si>
    <t>CONSOFINVT</t>
  </si>
  <si>
    <t>INE025A01027</t>
  </si>
  <si>
    <t>DVL</t>
  </si>
  <si>
    <t>IDFNIFTYET</t>
  </si>
  <si>
    <t>INF194KA1U07</t>
  </si>
  <si>
    <t>PARABDRUGS</t>
  </si>
  <si>
    <t>INE618H01016</t>
  </si>
  <si>
    <t>REMSONSIND</t>
  </si>
  <si>
    <t>INE474C01015</t>
  </si>
  <si>
    <t>XLENERGY</t>
  </si>
  <si>
    <t>INE183H01011</t>
  </si>
  <si>
    <t>Profit of Rs.19.25/-</t>
  </si>
  <si>
    <t>444-448</t>
  </si>
  <si>
    <t>ADANIPORTS JAN FUT</t>
  </si>
  <si>
    <t>Loss of Rs.4/-</t>
  </si>
  <si>
    <t>2340-2350</t>
  </si>
  <si>
    <t>2565-2585</t>
  </si>
  <si>
    <t>Profit of Rs.26.5/-</t>
  </si>
  <si>
    <t>Loss of Rs.5/-</t>
  </si>
  <si>
    <t>Loss of Rs 3.5/-</t>
  </si>
  <si>
    <t>Loss of Rs.14/-</t>
  </si>
  <si>
    <t>Loss of Rs.112/-</t>
  </si>
  <si>
    <t>Loss of Rs 22/-</t>
  </si>
  <si>
    <t>BSLNIFTY</t>
  </si>
  <si>
    <t>INF209K01IR4</t>
  </si>
  <si>
    <t>GANGESSECU</t>
  </si>
  <si>
    <t>INE335W01016</t>
  </si>
  <si>
    <t>1150-1160</t>
  </si>
  <si>
    <t>EXIDEIND JAN FUT</t>
  </si>
  <si>
    <t>Profit of Rs.9/-</t>
  </si>
  <si>
    <t>716-722</t>
  </si>
  <si>
    <t>770-780</t>
  </si>
  <si>
    <t>890-900</t>
  </si>
  <si>
    <t>DELTAMAGNT</t>
  </si>
  <si>
    <t>INE393A01011</t>
  </si>
  <si>
    <t>JMA</t>
  </si>
  <si>
    <t>INE412C01015</t>
  </si>
  <si>
    <t>MAHAPEXLTD</t>
  </si>
  <si>
    <t>INE843B01013</t>
  </si>
  <si>
    <t>NKIND</t>
  </si>
  <si>
    <t>INE542C01019</t>
  </si>
  <si>
    <t>BHARTIARTL JAN FUT</t>
  </si>
  <si>
    <t>AJANTPHARM JAN FUT</t>
  </si>
  <si>
    <t>Profit of Rs.16.5/-</t>
  </si>
  <si>
    <t>Profit of Rs.3.5/-</t>
  </si>
  <si>
    <t>Loss of Rs.6.5/-</t>
  </si>
  <si>
    <t>ZENITHEXPO</t>
  </si>
  <si>
    <t>INE058B01018</t>
  </si>
  <si>
    <t>CESC JAN FUT</t>
  </si>
  <si>
    <t>Profit of Rs.4.5/-</t>
  </si>
  <si>
    <t>UBL JAN FUT</t>
  </si>
  <si>
    <t>Profit of Rs.12/-</t>
  </si>
  <si>
    <t>UPL JAN FUT</t>
  </si>
  <si>
    <t>207-208</t>
  </si>
  <si>
    <t>220-223</t>
  </si>
  <si>
    <t>Profit of Rs.19.5/-</t>
  </si>
  <si>
    <t>IRB JAN FUT</t>
  </si>
  <si>
    <t>Loss of Rs.19.5/-</t>
  </si>
  <si>
    <t>SCBL</t>
  </si>
  <si>
    <t>CRMFGETF</t>
  </si>
  <si>
    <t>INF760K01BR1</t>
  </si>
  <si>
    <t>Profit of Rs.6/-</t>
  </si>
  <si>
    <t>APOLLOHOSP JAN FUT</t>
  </si>
  <si>
    <t>Profit of Rs.15/-</t>
  </si>
  <si>
    <t>Profit of Rs.3/-</t>
  </si>
  <si>
    <t>GODREJIND JAN FUT</t>
  </si>
  <si>
    <t>NIFTY JAN 10700 PE</t>
  </si>
  <si>
    <t>A</t>
  </si>
  <si>
    <t>CUBEXTUB</t>
  </si>
  <si>
    <t>INE144D01012</t>
  </si>
  <si>
    <t>CYBERMEDIA</t>
  </si>
  <si>
    <t>INE278G01037</t>
  </si>
  <si>
    <t>EUROTEXIND</t>
  </si>
  <si>
    <t>INE022C01012</t>
  </si>
  <si>
    <t>ONELIFECAP</t>
  </si>
  <si>
    <t>INE912L01015</t>
  </si>
  <si>
    <t>WIPL</t>
  </si>
  <si>
    <t>INE215F01023</t>
  </si>
  <si>
    <t>Profit of Rs.5.5/-</t>
  </si>
  <si>
    <t>RAYMOND JAN FUT</t>
  </si>
  <si>
    <t>IVZINNIFTY</t>
  </si>
  <si>
    <t>INF205K01DA9</t>
  </si>
  <si>
    <t>Loss of Rs.38/-</t>
  </si>
  <si>
    <t>Profit of Rs.25.5/-</t>
  </si>
  <si>
    <t>Loss of Rs 22.5/-</t>
  </si>
  <si>
    <t>ICICILIQ</t>
  </si>
  <si>
    <t>INF109KC1KT9</t>
  </si>
  <si>
    <t>IMPEXFERRO</t>
  </si>
  <si>
    <t>INE691G01015</t>
  </si>
  <si>
    <t>Loss of Rs.6/-</t>
  </si>
  <si>
    <t>Profit of Rs.18/-</t>
  </si>
  <si>
    <t>Profit of Rs.14/-</t>
  </si>
  <si>
    <t>373-375</t>
  </si>
  <si>
    <t>390-395</t>
  </si>
  <si>
    <t>Profit of Rs.10.50/-</t>
  </si>
  <si>
    <t>BCP</t>
  </si>
  <si>
    <t>HANIF AMIR MANJEE</t>
  </si>
  <si>
    <t>Jet Airways (India) Ltd.</t>
  </si>
  <si>
    <t>A.P.T. PORTFOLIO PRIVATE LIMITED</t>
  </si>
  <si>
    <t>TOWER RESEARCH CAPITAL MARKETS INDIA PRIVATE LIMITED</t>
  </si>
  <si>
    <t>ABSLNN50ET</t>
  </si>
  <si>
    <t>INF209KB1B87</t>
  </si>
  <si>
    <t>DBSTOCKBRO</t>
  </si>
  <si>
    <t>INE137I01015</t>
  </si>
  <si>
    <t>KALYANIFRG</t>
  </si>
  <si>
    <t>INE314G01014</t>
  </si>
  <si>
    <t>PALASHSECU</t>
  </si>
  <si>
    <t>INE471W01019</t>
  </si>
  <si>
    <t>SUJANAUNI</t>
  </si>
  <si>
    <t>INE216G01011</t>
  </si>
  <si>
    <t>TORNTPHARM JAN FUT</t>
  </si>
  <si>
    <t>BIOCON JAN FUT</t>
  </si>
  <si>
    <t>Profit of Rs.27.50/-</t>
  </si>
  <si>
    <t>NIITTECH JAN FUT</t>
  </si>
  <si>
    <t>ESCORTS JAN FUT</t>
  </si>
  <si>
    <t>Profit of Rs.6.15/-</t>
  </si>
  <si>
    <t>Loss of Rs.10.50/-</t>
  </si>
  <si>
    <t>CENTILLION RESEARCH INDIA LLP</t>
  </si>
  <si>
    <t>GRAVITON RESEARCH CAPITAL LLP</t>
  </si>
  <si>
    <t>PURITY TRADEMAX LLP</t>
  </si>
  <si>
    <t>Reliance Comm. Ltd.</t>
  </si>
  <si>
    <t>SKYVEIL TRADE SOLUTIONS LLP</t>
  </si>
  <si>
    <t>BAJAJCON</t>
  </si>
  <si>
    <t>EBANK</t>
  </si>
  <si>
    <t>INF754K01EL1</t>
  </si>
  <si>
    <t>EUROMULTI</t>
  </si>
  <si>
    <t>INE063J01011</t>
  </si>
  <si>
    <t>LICNETFSEN</t>
  </si>
  <si>
    <t>INF767K01OT5</t>
  </si>
  <si>
    <t>WSI</t>
  </si>
  <si>
    <t>INE100D01014</t>
  </si>
  <si>
    <t>Loss of Rs 16/-</t>
  </si>
  <si>
    <t>TORNTPOWER JAN FUT</t>
  </si>
  <si>
    <t>Loss of Rs.3.5/-</t>
  </si>
  <si>
    <t>338-340</t>
  </si>
  <si>
    <t>310-305</t>
  </si>
  <si>
    <t>Profit of Rs.6.5/-</t>
  </si>
  <si>
    <t>SRTRANSFIN JAN FUT</t>
  </si>
  <si>
    <t>IDFCFIRSTB JAN 46 PE</t>
  </si>
  <si>
    <t>1-1.20</t>
  </si>
  <si>
    <t>Profit of Rs.9.50/-</t>
  </si>
  <si>
    <t>IDFCFIRSTB</t>
  </si>
  <si>
    <t>ARVIND SHANTILAL SHAH</t>
  </si>
  <si>
    <t>PARAG DINESH SANGHVI HUF</t>
  </si>
  <si>
    <t>RACHNA JAIN</t>
  </si>
  <si>
    <t>ASTHA MUKESH BAJARIA</t>
  </si>
  <si>
    <t>CROSSLAND TRADING CO</t>
  </si>
  <si>
    <t>Bhagwati Banquets And Hot</t>
  </si>
  <si>
    <t>CREATIVEYE</t>
  </si>
  <si>
    <t>INE230B01021</t>
  </si>
  <si>
    <t>DCMFINSERV</t>
  </si>
  <si>
    <t>INE891B01012</t>
  </si>
  <si>
    <t>INE844O01030</t>
  </si>
  <si>
    <t>GUJRAFFIA</t>
  </si>
  <si>
    <t>INE610B01024</t>
  </si>
  <si>
    <t>MASKINVEST</t>
  </si>
  <si>
    <t>INE885F01015</t>
  </si>
  <si>
    <t>Loss of Rs.23/-</t>
  </si>
  <si>
    <t>252-253</t>
  </si>
  <si>
    <t>BANKNIFTY 17-JAN 27600 CE</t>
  </si>
  <si>
    <t>Loss of Rs.18/-</t>
  </si>
  <si>
    <t>HDFCBANK 2120 JAN CE</t>
  </si>
  <si>
    <t>60-70</t>
  </si>
  <si>
    <t>Profit of Rs.6.50/-</t>
  </si>
  <si>
    <t>Profit of Rs.0.25/-</t>
  </si>
  <si>
    <t xml:space="preserve">ZEEL </t>
  </si>
  <si>
    <t>447-448</t>
  </si>
  <si>
    <t>465-470</t>
  </si>
  <si>
    <t>ASHWIN KAMDAR (HUF)</t>
  </si>
  <si>
    <t>ESCORP</t>
  </si>
  <si>
    <t>PARESHKUMAR SHAH PRATIK</t>
  </si>
  <si>
    <t>SAJANKUMAR RAMESHWARLAL BAJAJ</t>
  </si>
  <si>
    <t>GBLIL</t>
  </si>
  <si>
    <t>BUDDHADEB LAHA</t>
  </si>
  <si>
    <t>ARUN DUTTA</t>
  </si>
  <si>
    <t>GLORIOUS VINCOM PRIVATE LIMITED</t>
  </si>
  <si>
    <t>FIDELITY ASIAN VALUES PLC</t>
  </si>
  <si>
    <t>FIDELITY FUNDS-ASIAN SMALLER COMPANIES POOL</t>
  </si>
  <si>
    <t>GOPALA</t>
  </si>
  <si>
    <t>MADANMOHANRAI MAHENDRA SHAH</t>
  </si>
  <si>
    <t>ASPIRE EMERGING FUND</t>
  </si>
  <si>
    <t>HINDWRS</t>
  </si>
  <si>
    <t>THE METHONI TEA CO LTD</t>
  </si>
  <si>
    <t>M.PRASAD &amp; CO LTD</t>
  </si>
  <si>
    <t>MONET SECURITIES PRIVATE LTD</t>
  </si>
  <si>
    <t>QE SECURITIES</t>
  </si>
  <si>
    <t>OSIAJEE</t>
  </si>
  <si>
    <t>COBIA DISTRIBUTORS PRIVATE LIMITED</t>
  </si>
  <si>
    <t>MAHESH ATMARAM BHOIR</t>
  </si>
  <si>
    <t>SAGAR</t>
  </si>
  <si>
    <t>PURPLESTONE ADVISORS PRIVATE LIMITED</t>
  </si>
  <si>
    <t>SHERWOOD SECURITIES PVT LTD</t>
  </si>
  <si>
    <t>SAIBABA</t>
  </si>
  <si>
    <t>RCSPL MULTICOMMODITIES PRIVATE LIMITED</t>
  </si>
  <si>
    <t>NILIMA SATISH DEODHAR</t>
  </si>
  <si>
    <t>AJAYBASUDEOMODIHUF</t>
  </si>
  <si>
    <t>PRAVINA VINOD SHAH</t>
  </si>
  <si>
    <t>SPCAPIT</t>
  </si>
  <si>
    <t>S P REALTORS PVT LTD</t>
  </si>
  <si>
    <t>KOPRA ESTATE PRIVATE LIMITED</t>
  </si>
  <si>
    <t>ADVANI PRIVATE LIMITED</t>
  </si>
  <si>
    <t>PALLAS FINCAP PRIVATE LIMITED .</t>
  </si>
  <si>
    <t>AMARKUMAR ODHAVJI DHAMECHA</t>
  </si>
  <si>
    <t>ARPIT AGARWAL HUF</t>
  </si>
  <si>
    <t>KAMALASINI TRADELINK PVT LTD</t>
  </si>
  <si>
    <t>UPASAFN</t>
  </si>
  <si>
    <t>SUBRAMANIAM REVATHI VENKATESH</t>
  </si>
  <si>
    <t>Gic Housing Finance Ltd</t>
  </si>
  <si>
    <t>FID FUNDS AIAN SMALLER COMP POOL</t>
  </si>
  <si>
    <t>ALPHAGREP SECURITIES PRIVATE LIMITED</t>
  </si>
  <si>
    <t>DIVYA PORTFOLIO PRIVATE LIMITED</t>
  </si>
  <si>
    <t>GENUINE STOCK BROKERS PVT LTD</t>
  </si>
  <si>
    <t>MAHAVEER EQUIBIZ</t>
  </si>
  <si>
    <t>NUMIV RESEARCH PRIVATE LIMITED</t>
  </si>
  <si>
    <t>VAIBHAV STOCK &amp; DERIVATIVES BROKING PVT. LTD</t>
  </si>
  <si>
    <t>TRANSWIND</t>
  </si>
  <si>
    <t>Transwind Infra Limited</t>
  </si>
  <si>
    <t>ARMOUR CAPITAL PRIVATE LIMITED</t>
  </si>
  <si>
    <t>CURATECH</t>
  </si>
  <si>
    <t>INE117B01012</t>
  </si>
  <si>
    <t>INE921B01025</t>
  </si>
  <si>
    <t>KEYCORPSER</t>
  </si>
  <si>
    <t>INE681C01015</t>
  </si>
  <si>
    <t>KHAITANLTD</t>
  </si>
  <si>
    <t>INE731C01018</t>
  </si>
  <si>
    <t>KHANDSE</t>
  </si>
  <si>
    <t>INE060B01014</t>
  </si>
  <si>
    <t>LFIC</t>
  </si>
  <si>
    <t>INE850E01012</t>
  </si>
  <si>
    <t>LICNFNHGP</t>
  </si>
  <si>
    <t>INF767K01PC8</t>
  </si>
  <si>
    <t>MAN50ETF</t>
  </si>
  <si>
    <t>INF769K01EG9</t>
  </si>
  <si>
    <t>NTL</t>
  </si>
  <si>
    <t>INE333I01036</t>
  </si>
  <si>
    <t>QNIFTY</t>
  </si>
  <si>
    <t>INF082J01028</t>
  </si>
  <si>
    <t>QUINTEGRA</t>
  </si>
  <si>
    <t>INE033B01011</t>
  </si>
  <si>
    <t>SABEVENTS</t>
  </si>
  <si>
    <t>INE860T01019</t>
  </si>
  <si>
    <t>STINDIA</t>
  </si>
  <si>
    <t>INE090C01019</t>
  </si>
  <si>
    <t>TNTELE</t>
  </si>
  <si>
    <t>INE141D01018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</si>
</sst>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51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3" borderId="16" xfId="0" applyFont="1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32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0" fillId="73" borderId="16" xfId="0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73" borderId="32" xfId="0" applyNumberFormat="1" applyFont="1" applyFill="1" applyBorder="1" applyAlignment="1">
      <alignment horizontal="center" vertical="center"/>
    </xf>
    <xf numFmtId="166" fontId="0" fillId="73" borderId="16" xfId="0" applyNumberFormat="1" applyFill="1" applyBorder="1" applyAlignment="1">
      <alignment horizontal="left" vertical="center"/>
    </xf>
    <xf numFmtId="0" fontId="67" fillId="73" borderId="16" xfId="0" applyFont="1" applyFill="1" applyBorder="1" applyAlignment="1">
      <alignment horizontal="center" vertical="center"/>
    </xf>
    <xf numFmtId="0" fontId="69" fillId="73" borderId="16" xfId="0" applyFont="1" applyFill="1" applyBorder="1" applyAlignment="1">
      <alignment horizontal="center"/>
    </xf>
    <xf numFmtId="0" fontId="69" fillId="73" borderId="16" xfId="0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53" xfId="0" applyNumberFormat="1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left" vertical="center"/>
    </xf>
    <xf numFmtId="0" fontId="67" fillId="73" borderId="30" xfId="0" applyFont="1" applyFill="1" applyBorder="1" applyAlignment="1">
      <alignment horizontal="center" vertical="center"/>
    </xf>
    <xf numFmtId="0" fontId="0" fillId="73" borderId="16" xfId="0" applyFill="1" applyBorder="1" applyAlignment="1">
      <alignment horizontal="center" vertical="center"/>
    </xf>
    <xf numFmtId="0" fontId="0" fillId="73" borderId="29" xfId="0" applyFont="1" applyFill="1" applyBorder="1" applyAlignment="1">
      <alignment horizontal="center" vertical="center"/>
    </xf>
    <xf numFmtId="167" fontId="0" fillId="73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" fontId="0" fillId="0" borderId="0" xfId="0" applyNumberFormat="1"/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166" fontId="0" fillId="69" borderId="53" xfId="0" applyNumberFormat="1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left" vertical="center"/>
    </xf>
    <xf numFmtId="0" fontId="67" fillId="69" borderId="30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 vertical="center"/>
    </xf>
    <xf numFmtId="167" fontId="0" fillId="69" borderId="16" xfId="0" applyNumberFormat="1" applyFont="1" applyFill="1" applyBorder="1" applyAlignment="1">
      <alignment horizontal="center" vertical="center" wrapText="1"/>
    </xf>
    <xf numFmtId="166" fontId="0" fillId="0" borderId="46" xfId="0" applyNumberFormat="1" applyFont="1" applyFill="1" applyBorder="1" applyAlignment="1">
      <alignment horizontal="left" vertical="center"/>
    </xf>
    <xf numFmtId="0" fontId="67" fillId="0" borderId="54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7" fontId="0" fillId="0" borderId="46" xfId="0" applyNumberFormat="1" applyFont="1" applyFill="1" applyBorder="1" applyAlignment="1">
      <alignment horizontal="center" vertical="center" wrapText="1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73" borderId="32" xfId="0" applyFont="1" applyFill="1" applyBorder="1" applyAlignment="1">
      <alignment horizontal="center" vertical="center"/>
    </xf>
    <xf numFmtId="0" fontId="67" fillId="73" borderId="46" xfId="0" applyFont="1" applyFill="1" applyBorder="1" applyAlignment="1">
      <alignment horizontal="center" vertical="center"/>
    </xf>
    <xf numFmtId="0" fontId="0" fillId="73" borderId="32" xfId="0" applyFill="1" applyBorder="1" applyAlignment="1">
      <alignment horizontal="center" vertical="center"/>
    </xf>
    <xf numFmtId="0" fontId="0" fillId="73" borderId="46" xfId="0" applyFill="1" applyBorder="1" applyAlignment="1">
      <alignment horizontal="center" vertical="center"/>
    </xf>
    <xf numFmtId="167" fontId="0" fillId="73" borderId="52" xfId="0" applyNumberFormat="1" applyFont="1" applyFill="1" applyBorder="1" applyAlignment="1">
      <alignment horizontal="center" vertical="center" wrapText="1"/>
    </xf>
    <xf numFmtId="167" fontId="0" fillId="73" borderId="50" xfId="0" applyNumberFormat="1" applyFont="1" applyFill="1" applyBorder="1" applyAlignment="1">
      <alignment horizontal="center" vertical="center" wrapText="1"/>
    </xf>
    <xf numFmtId="0" fontId="0" fillId="73" borderId="32" xfId="0" applyFont="1" applyFill="1" applyBorder="1" applyAlignment="1">
      <alignment horizontal="center" vertical="center"/>
    </xf>
    <xf numFmtId="0" fontId="0" fillId="73" borderId="46" xfId="0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214</xdr:row>
      <xdr:rowOff>123824</xdr:rowOff>
    </xdr:from>
    <xdr:to>
      <xdr:col>11</xdr:col>
      <xdr:colOff>323850</xdr:colOff>
      <xdr:row>229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219</xdr:row>
      <xdr:rowOff>123825</xdr:rowOff>
    </xdr:from>
    <xdr:to>
      <xdr:col>4</xdr:col>
      <xdr:colOff>523875</xdr:colOff>
      <xdr:row>224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32" sqref="C32:C3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43483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0"/>
  <sheetViews>
    <sheetView zoomScale="85" zoomScaleNormal="85" workbookViewId="0">
      <pane ySplit="10" topLeftCell="A11" activePane="bottomLeft" state="frozen"/>
      <selection activeCell="C16" sqref="C16"/>
      <selection pane="bottomLeft" activeCell="S21" sqref="S21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43483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20" t="s">
        <v>13</v>
      </c>
      <c r="B9" s="522" t="s">
        <v>1945</v>
      </c>
      <c r="C9" s="522" t="s">
        <v>14</v>
      </c>
      <c r="D9" s="111" t="s">
        <v>15</v>
      </c>
      <c r="E9" s="23" t="s">
        <v>16</v>
      </c>
      <c r="F9" s="517" t="s">
        <v>17</v>
      </c>
      <c r="G9" s="518"/>
      <c r="H9" s="519"/>
      <c r="I9" s="517" t="s">
        <v>18</v>
      </c>
      <c r="J9" s="518"/>
      <c r="K9" s="519"/>
      <c r="L9" s="23"/>
      <c r="M9" s="24"/>
      <c r="N9" s="24"/>
      <c r="O9" s="24"/>
    </row>
    <row r="10" spans="1:15" ht="59.25" customHeight="1">
      <c r="A10" s="521"/>
      <c r="B10" s="523" t="s">
        <v>1945</v>
      </c>
      <c r="C10" s="523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2776</v>
      </c>
    </row>
    <row r="11" spans="1:15" ht="15">
      <c r="A11" s="130">
        <v>1</v>
      </c>
      <c r="B11" s="114" t="s">
        <v>1964</v>
      </c>
      <c r="C11" s="130" t="s">
        <v>29</v>
      </c>
      <c r="D11" s="133">
        <v>27588.15</v>
      </c>
      <c r="E11" s="133">
        <v>27544.166666666668</v>
      </c>
      <c r="F11" s="134">
        <v>27420.983333333337</v>
      </c>
      <c r="G11" s="134">
        <v>27253.816666666669</v>
      </c>
      <c r="H11" s="134">
        <v>27130.633333333339</v>
      </c>
      <c r="I11" s="134">
        <v>27711.333333333336</v>
      </c>
      <c r="J11" s="134">
        <v>27834.516666666663</v>
      </c>
      <c r="K11" s="134">
        <v>28001.683333333334</v>
      </c>
      <c r="L11" s="132">
        <v>27667.35</v>
      </c>
      <c r="M11" s="132">
        <v>27377</v>
      </c>
      <c r="N11" s="151">
        <v>2217080</v>
      </c>
      <c r="O11" s="344">
        <v>3.0509798088721972E-2</v>
      </c>
    </row>
    <row r="12" spans="1:15" ht="15">
      <c r="A12" s="130">
        <v>2</v>
      </c>
      <c r="B12" s="114" t="s">
        <v>1964</v>
      </c>
      <c r="C12" s="130" t="s">
        <v>28</v>
      </c>
      <c r="D12" s="135">
        <v>10925.85</v>
      </c>
      <c r="E12" s="135">
        <v>10913.083333333334</v>
      </c>
      <c r="F12" s="136">
        <v>10867.766666666668</v>
      </c>
      <c r="G12" s="136">
        <v>10809.683333333334</v>
      </c>
      <c r="H12" s="136">
        <v>10764.366666666669</v>
      </c>
      <c r="I12" s="136">
        <v>10971.166666666668</v>
      </c>
      <c r="J12" s="136">
        <v>11016.483333333334</v>
      </c>
      <c r="K12" s="136">
        <v>11074.566666666668</v>
      </c>
      <c r="L12" s="131">
        <v>10958.4</v>
      </c>
      <c r="M12" s="131">
        <v>10855</v>
      </c>
      <c r="N12" s="151">
        <v>28032225</v>
      </c>
      <c r="O12" s="344">
        <v>-1.2292135972401482E-3</v>
      </c>
    </row>
    <row r="13" spans="1:15" ht="15">
      <c r="A13" s="130">
        <v>3</v>
      </c>
      <c r="B13" s="114" t="s">
        <v>1964</v>
      </c>
      <c r="C13" s="130" t="s">
        <v>245</v>
      </c>
      <c r="D13" s="135">
        <v>14813</v>
      </c>
      <c r="E13" s="135">
        <v>14774.666666666666</v>
      </c>
      <c r="F13" s="136">
        <v>14725.333333333332</v>
      </c>
      <c r="G13" s="136">
        <v>14637.666666666666</v>
      </c>
      <c r="H13" s="136">
        <v>14588.333333333332</v>
      </c>
      <c r="I13" s="136">
        <v>14862.333333333332</v>
      </c>
      <c r="J13" s="136">
        <v>14911.666666666664</v>
      </c>
      <c r="K13" s="136">
        <v>14999.333333333332</v>
      </c>
      <c r="L13" s="131">
        <v>14824</v>
      </c>
      <c r="M13" s="131">
        <v>14687</v>
      </c>
      <c r="N13" s="151">
        <v>19100</v>
      </c>
      <c r="O13" s="344">
        <v>-1.2919896640826873E-2</v>
      </c>
    </row>
    <row r="14" spans="1:15" ht="15">
      <c r="A14" s="130">
        <v>4</v>
      </c>
      <c r="B14" s="114" t="s">
        <v>1947</v>
      </c>
      <c r="C14" s="130" t="s">
        <v>30</v>
      </c>
      <c r="D14" s="135">
        <v>1462.65</v>
      </c>
      <c r="E14" s="135">
        <v>1469.6666666666667</v>
      </c>
      <c r="F14" s="136">
        <v>1447.8833333333334</v>
      </c>
      <c r="G14" s="136">
        <v>1433.1166666666668</v>
      </c>
      <c r="H14" s="136">
        <v>1411.3333333333335</v>
      </c>
      <c r="I14" s="136">
        <v>1484.4333333333334</v>
      </c>
      <c r="J14" s="136">
        <v>1506.2166666666667</v>
      </c>
      <c r="K14" s="136">
        <v>1520.9833333333333</v>
      </c>
      <c r="L14" s="131">
        <v>1491.45</v>
      </c>
      <c r="M14" s="131">
        <v>1454.9</v>
      </c>
      <c r="N14" s="151">
        <v>1499600</v>
      </c>
      <c r="O14" s="344">
        <v>8.0403458213256479E-2</v>
      </c>
    </row>
    <row r="15" spans="1:15" ht="15">
      <c r="A15" s="130">
        <v>5</v>
      </c>
      <c r="B15" s="114" t="s">
        <v>1948</v>
      </c>
      <c r="C15" s="130" t="s">
        <v>31</v>
      </c>
      <c r="D15" s="135">
        <v>149.69999999999999</v>
      </c>
      <c r="E15" s="135">
        <v>149.43333333333331</v>
      </c>
      <c r="F15" s="136">
        <v>146.91666666666663</v>
      </c>
      <c r="G15" s="136">
        <v>144.13333333333333</v>
      </c>
      <c r="H15" s="136">
        <v>141.61666666666665</v>
      </c>
      <c r="I15" s="136">
        <v>152.21666666666661</v>
      </c>
      <c r="J15" s="136">
        <v>154.73333333333332</v>
      </c>
      <c r="K15" s="136">
        <v>157.51666666666659</v>
      </c>
      <c r="L15" s="131">
        <v>151.94999999999999</v>
      </c>
      <c r="M15" s="131">
        <v>146.65</v>
      </c>
      <c r="N15" s="151">
        <v>39072000</v>
      </c>
      <c r="O15" s="344">
        <v>1.0029986557749974E-2</v>
      </c>
    </row>
    <row r="16" spans="1:15" ht="15">
      <c r="A16" s="130">
        <v>6</v>
      </c>
      <c r="B16" s="114" t="s">
        <v>1948</v>
      </c>
      <c r="C16" s="130" t="s">
        <v>32</v>
      </c>
      <c r="D16" s="135">
        <v>395</v>
      </c>
      <c r="E16" s="135">
        <v>392.7833333333333</v>
      </c>
      <c r="F16" s="136">
        <v>389.66666666666663</v>
      </c>
      <c r="G16" s="136">
        <v>384.33333333333331</v>
      </c>
      <c r="H16" s="136">
        <v>381.21666666666664</v>
      </c>
      <c r="I16" s="136">
        <v>398.11666666666662</v>
      </c>
      <c r="J16" s="136">
        <v>401.23333333333329</v>
      </c>
      <c r="K16" s="136">
        <v>406.56666666666661</v>
      </c>
      <c r="L16" s="131">
        <v>395.9</v>
      </c>
      <c r="M16" s="131">
        <v>387.45</v>
      </c>
      <c r="N16" s="151">
        <v>22947500</v>
      </c>
      <c r="O16" s="344">
        <v>-4.4468546637744036E-3</v>
      </c>
    </row>
    <row r="17" spans="1:15" ht="15">
      <c r="A17" s="130">
        <v>7</v>
      </c>
      <c r="B17" s="114" t="s">
        <v>1949</v>
      </c>
      <c r="C17" s="130" t="s">
        <v>33</v>
      </c>
      <c r="D17" s="135">
        <v>51.2</v>
      </c>
      <c r="E17" s="135">
        <v>50.916666666666664</v>
      </c>
      <c r="F17" s="136">
        <v>49.983333333333327</v>
      </c>
      <c r="G17" s="136">
        <v>48.766666666666666</v>
      </c>
      <c r="H17" s="136">
        <v>47.833333333333329</v>
      </c>
      <c r="I17" s="136">
        <v>52.133333333333326</v>
      </c>
      <c r="J17" s="136">
        <v>53.066666666666663</v>
      </c>
      <c r="K17" s="136">
        <v>54.283333333333324</v>
      </c>
      <c r="L17" s="131">
        <v>51.85</v>
      </c>
      <c r="M17" s="131">
        <v>49.7</v>
      </c>
      <c r="N17" s="151">
        <v>155880000</v>
      </c>
      <c r="O17" s="344">
        <v>-1.9208605455243949E-3</v>
      </c>
    </row>
    <row r="18" spans="1:15" ht="15">
      <c r="A18" s="130">
        <v>8</v>
      </c>
      <c r="B18" s="114" t="s">
        <v>1950</v>
      </c>
      <c r="C18" s="130" t="s">
        <v>233</v>
      </c>
      <c r="D18" s="135">
        <v>1156.3499999999999</v>
      </c>
      <c r="E18" s="135">
        <v>1152.3333333333333</v>
      </c>
      <c r="F18" s="136">
        <v>1142.6166666666666</v>
      </c>
      <c r="G18" s="136">
        <v>1128.8833333333332</v>
      </c>
      <c r="H18" s="136">
        <v>1119.1666666666665</v>
      </c>
      <c r="I18" s="136">
        <v>1166.0666666666666</v>
      </c>
      <c r="J18" s="136">
        <v>1175.7833333333333</v>
      </c>
      <c r="K18" s="136">
        <v>1189.5166666666667</v>
      </c>
      <c r="L18" s="131">
        <v>1162.05</v>
      </c>
      <c r="M18" s="131">
        <v>1138.5999999999999</v>
      </c>
      <c r="N18" s="151">
        <v>713000</v>
      </c>
      <c r="O18" s="344">
        <v>-2.2618231665524333E-2</v>
      </c>
    </row>
    <row r="19" spans="1:15" ht="15">
      <c r="A19" s="130">
        <v>9</v>
      </c>
      <c r="B19" s="114" t="s">
        <v>1951</v>
      </c>
      <c r="C19" s="130" t="s">
        <v>34</v>
      </c>
      <c r="D19" s="135">
        <v>44.6</v>
      </c>
      <c r="E19" s="135">
        <v>44.566666666666663</v>
      </c>
      <c r="F19" s="136">
        <v>44.083333333333329</v>
      </c>
      <c r="G19" s="136">
        <v>43.566666666666663</v>
      </c>
      <c r="H19" s="136">
        <v>43.083333333333329</v>
      </c>
      <c r="I19" s="136">
        <v>45.083333333333329</v>
      </c>
      <c r="J19" s="136">
        <v>45.566666666666663</v>
      </c>
      <c r="K19" s="136">
        <v>46.083333333333329</v>
      </c>
      <c r="L19" s="131">
        <v>45.05</v>
      </c>
      <c r="M19" s="131">
        <v>44.05</v>
      </c>
      <c r="N19" s="151">
        <v>19409000</v>
      </c>
      <c r="O19" s="344">
        <v>-3.0519480519480519E-2</v>
      </c>
    </row>
    <row r="20" spans="1:15" ht="15">
      <c r="A20" s="130">
        <v>10</v>
      </c>
      <c r="B20" s="114" t="s">
        <v>1952</v>
      </c>
      <c r="C20" s="130" t="s">
        <v>186</v>
      </c>
      <c r="D20" s="135">
        <v>784.5</v>
      </c>
      <c r="E20" s="135">
        <v>782.43333333333339</v>
      </c>
      <c r="F20" s="136">
        <v>772.46666666666681</v>
      </c>
      <c r="G20" s="136">
        <v>760.43333333333339</v>
      </c>
      <c r="H20" s="136">
        <v>750.46666666666681</v>
      </c>
      <c r="I20" s="136">
        <v>794.46666666666681</v>
      </c>
      <c r="J20" s="136">
        <v>804.43333333333351</v>
      </c>
      <c r="K20" s="136">
        <v>816.46666666666681</v>
      </c>
      <c r="L20" s="131">
        <v>792.4</v>
      </c>
      <c r="M20" s="131">
        <v>770.4</v>
      </c>
      <c r="N20" s="151">
        <v>937300</v>
      </c>
      <c r="O20" s="344">
        <v>0.11676396997497915</v>
      </c>
    </row>
    <row r="21" spans="1:15" ht="15">
      <c r="A21" s="130">
        <v>11</v>
      </c>
      <c r="B21" s="114" t="s">
        <v>1947</v>
      </c>
      <c r="C21" s="130" t="s">
        <v>35</v>
      </c>
      <c r="D21" s="135">
        <v>215.65</v>
      </c>
      <c r="E21" s="135">
        <v>216.4</v>
      </c>
      <c r="F21" s="136">
        <v>213.8</v>
      </c>
      <c r="G21" s="136">
        <v>211.95000000000002</v>
      </c>
      <c r="H21" s="136">
        <v>209.35000000000002</v>
      </c>
      <c r="I21" s="136">
        <v>218.25</v>
      </c>
      <c r="J21" s="136">
        <v>220.84999999999997</v>
      </c>
      <c r="K21" s="136">
        <v>222.7</v>
      </c>
      <c r="L21" s="131">
        <v>219</v>
      </c>
      <c r="M21" s="131">
        <v>214.55</v>
      </c>
      <c r="N21" s="151">
        <v>15432500</v>
      </c>
      <c r="O21" s="344">
        <v>3.2504469364537623E-3</v>
      </c>
    </row>
    <row r="22" spans="1:15" ht="15">
      <c r="A22" s="130">
        <v>12</v>
      </c>
      <c r="B22" s="114" t="s">
        <v>1948</v>
      </c>
      <c r="C22" s="130" t="s">
        <v>37</v>
      </c>
      <c r="D22" s="135">
        <v>1343.65</v>
      </c>
      <c r="E22" s="135">
        <v>1345.3500000000001</v>
      </c>
      <c r="F22" s="136">
        <v>1336.4500000000003</v>
      </c>
      <c r="G22" s="136">
        <v>1329.2500000000002</v>
      </c>
      <c r="H22" s="136">
        <v>1320.3500000000004</v>
      </c>
      <c r="I22" s="136">
        <v>1352.5500000000002</v>
      </c>
      <c r="J22" s="136">
        <v>1361.4500000000003</v>
      </c>
      <c r="K22" s="136">
        <v>1368.65</v>
      </c>
      <c r="L22" s="131">
        <v>1354.25</v>
      </c>
      <c r="M22" s="131">
        <v>1338.15</v>
      </c>
      <c r="N22" s="151">
        <v>752000</v>
      </c>
      <c r="O22" s="344">
        <v>1.8970189701897018E-2</v>
      </c>
    </row>
    <row r="23" spans="1:15" ht="15">
      <c r="A23" s="130">
        <v>13</v>
      </c>
      <c r="B23" s="114" t="s">
        <v>1952</v>
      </c>
      <c r="C23" s="130" t="s">
        <v>38</v>
      </c>
      <c r="D23" s="135">
        <v>219.6</v>
      </c>
      <c r="E23" s="135">
        <v>220.46666666666667</v>
      </c>
      <c r="F23" s="136">
        <v>218.13333333333333</v>
      </c>
      <c r="G23" s="136">
        <v>216.66666666666666</v>
      </c>
      <c r="H23" s="136">
        <v>214.33333333333331</v>
      </c>
      <c r="I23" s="136">
        <v>221.93333333333334</v>
      </c>
      <c r="J23" s="136">
        <v>224.26666666666665</v>
      </c>
      <c r="K23" s="136">
        <v>225.73333333333335</v>
      </c>
      <c r="L23" s="131">
        <v>222.8</v>
      </c>
      <c r="M23" s="131">
        <v>219</v>
      </c>
      <c r="N23" s="151">
        <v>11010000</v>
      </c>
      <c r="O23" s="344">
        <v>-3.5297311973934292E-3</v>
      </c>
    </row>
    <row r="24" spans="1:15" ht="15">
      <c r="A24" s="130">
        <v>14</v>
      </c>
      <c r="B24" s="114" t="s">
        <v>1946</v>
      </c>
      <c r="C24" s="130" t="s">
        <v>39</v>
      </c>
      <c r="D24" s="135">
        <v>94.85</v>
      </c>
      <c r="E24" s="135">
        <v>95.166666666666671</v>
      </c>
      <c r="F24" s="136">
        <v>93.783333333333346</v>
      </c>
      <c r="G24" s="136">
        <v>92.716666666666669</v>
      </c>
      <c r="H24" s="136">
        <v>91.333333333333343</v>
      </c>
      <c r="I24" s="136">
        <v>96.233333333333348</v>
      </c>
      <c r="J24" s="136">
        <v>97.616666666666674</v>
      </c>
      <c r="K24" s="136">
        <v>98.683333333333351</v>
      </c>
      <c r="L24" s="131">
        <v>96.55</v>
      </c>
      <c r="M24" s="131">
        <v>94.1</v>
      </c>
      <c r="N24" s="151">
        <v>8238000</v>
      </c>
      <c r="O24" s="344">
        <v>1.9049975259772391E-2</v>
      </c>
    </row>
    <row r="25" spans="1:15" ht="15">
      <c r="A25" s="130">
        <v>15</v>
      </c>
      <c r="B25" s="114" t="s">
        <v>1952</v>
      </c>
      <c r="C25" s="130" t="s">
        <v>40</v>
      </c>
      <c r="D25" s="135">
        <v>93.65</v>
      </c>
      <c r="E25" s="135">
        <v>93.916666666666671</v>
      </c>
      <c r="F25" s="136">
        <v>93.033333333333346</v>
      </c>
      <c r="G25" s="136">
        <v>92.416666666666671</v>
      </c>
      <c r="H25" s="136">
        <v>91.533333333333346</v>
      </c>
      <c r="I25" s="136">
        <v>94.533333333333346</v>
      </c>
      <c r="J25" s="136">
        <v>95.416666666666671</v>
      </c>
      <c r="K25" s="136">
        <v>96.033333333333346</v>
      </c>
      <c r="L25" s="131">
        <v>94.8</v>
      </c>
      <c r="M25" s="131">
        <v>93.3</v>
      </c>
      <c r="N25" s="151">
        <v>83068000</v>
      </c>
      <c r="O25" s="344">
        <v>1.0510437448299353E-2</v>
      </c>
    </row>
    <row r="26" spans="1:15" ht="15">
      <c r="A26" s="130">
        <v>16</v>
      </c>
      <c r="B26" s="114" t="s">
        <v>1953</v>
      </c>
      <c r="C26" s="130" t="s">
        <v>41</v>
      </c>
      <c r="D26" s="135">
        <v>1395.65</v>
      </c>
      <c r="E26" s="135">
        <v>1396.6499999999999</v>
      </c>
      <c r="F26" s="136">
        <v>1389.4499999999998</v>
      </c>
      <c r="G26" s="136">
        <v>1383.25</v>
      </c>
      <c r="H26" s="136">
        <v>1376.05</v>
      </c>
      <c r="I26" s="136">
        <v>1402.8499999999997</v>
      </c>
      <c r="J26" s="136">
        <v>1410.05</v>
      </c>
      <c r="K26" s="136">
        <v>1416.2499999999995</v>
      </c>
      <c r="L26" s="131">
        <v>1403.85</v>
      </c>
      <c r="M26" s="131">
        <v>1390.45</v>
      </c>
      <c r="N26" s="151">
        <v>6634200</v>
      </c>
      <c r="O26" s="344">
        <v>1.2916819347746427E-2</v>
      </c>
    </row>
    <row r="27" spans="1:15" ht="15">
      <c r="A27" s="130">
        <v>17</v>
      </c>
      <c r="B27" s="114" t="s">
        <v>1950</v>
      </c>
      <c r="C27" s="130" t="s">
        <v>42</v>
      </c>
      <c r="D27" s="135">
        <v>777.15</v>
      </c>
      <c r="E27" s="135">
        <v>781.38333333333333</v>
      </c>
      <c r="F27" s="136">
        <v>767.76666666666665</v>
      </c>
      <c r="G27" s="136">
        <v>758.38333333333333</v>
      </c>
      <c r="H27" s="136">
        <v>744.76666666666665</v>
      </c>
      <c r="I27" s="136">
        <v>790.76666666666665</v>
      </c>
      <c r="J27" s="136">
        <v>804.38333333333321</v>
      </c>
      <c r="K27" s="136">
        <v>813.76666666666665</v>
      </c>
      <c r="L27" s="131">
        <v>795</v>
      </c>
      <c r="M27" s="131">
        <v>772</v>
      </c>
      <c r="N27" s="151">
        <v>19113000</v>
      </c>
      <c r="O27" s="344">
        <v>-2.8020748576078114E-2</v>
      </c>
    </row>
    <row r="28" spans="1:15" ht="15">
      <c r="A28" s="130">
        <v>18</v>
      </c>
      <c r="B28" s="114" t="s">
        <v>1951</v>
      </c>
      <c r="C28" s="130" t="s">
        <v>43</v>
      </c>
      <c r="D28" s="135">
        <v>677.2</v>
      </c>
      <c r="E28" s="135">
        <v>674.85</v>
      </c>
      <c r="F28" s="136">
        <v>668.95</v>
      </c>
      <c r="G28" s="136">
        <v>660.7</v>
      </c>
      <c r="H28" s="136">
        <v>654.80000000000007</v>
      </c>
      <c r="I28" s="136">
        <v>683.1</v>
      </c>
      <c r="J28" s="136">
        <v>688.99999999999989</v>
      </c>
      <c r="K28" s="136">
        <v>697.25</v>
      </c>
      <c r="L28" s="131">
        <v>680.75</v>
      </c>
      <c r="M28" s="131">
        <v>666.6</v>
      </c>
      <c r="N28" s="151">
        <v>33841200</v>
      </c>
      <c r="O28" s="344">
        <v>4.1934530407152885E-2</v>
      </c>
    </row>
    <row r="29" spans="1:15" ht="15">
      <c r="A29" s="130">
        <v>19</v>
      </c>
      <c r="B29" s="114" t="s">
        <v>1952</v>
      </c>
      <c r="C29" s="130" t="s">
        <v>44</v>
      </c>
      <c r="D29" s="135">
        <v>2733.2</v>
      </c>
      <c r="E29" s="135">
        <v>2727.6166666666663</v>
      </c>
      <c r="F29" s="136">
        <v>2711.1333333333328</v>
      </c>
      <c r="G29" s="136">
        <v>2689.0666666666666</v>
      </c>
      <c r="H29" s="136">
        <v>2672.583333333333</v>
      </c>
      <c r="I29" s="136">
        <v>2749.6833333333325</v>
      </c>
      <c r="J29" s="136">
        <v>2766.1666666666661</v>
      </c>
      <c r="K29" s="136">
        <v>2788.2333333333322</v>
      </c>
      <c r="L29" s="131">
        <v>2744.1</v>
      </c>
      <c r="M29" s="131">
        <v>2705.55</v>
      </c>
      <c r="N29" s="151">
        <v>2170250</v>
      </c>
      <c r="O29" s="344">
        <v>3.3518261673601479E-3</v>
      </c>
    </row>
    <row r="30" spans="1:15" ht="15">
      <c r="A30" s="130">
        <v>20</v>
      </c>
      <c r="B30" s="114" t="s">
        <v>1948</v>
      </c>
      <c r="C30" s="130" t="s">
        <v>188</v>
      </c>
      <c r="D30" s="135">
        <v>6385.35</v>
      </c>
      <c r="E30" s="135">
        <v>6417.3166666666666</v>
      </c>
      <c r="F30" s="136">
        <v>6333.0333333333328</v>
      </c>
      <c r="G30" s="136">
        <v>6280.7166666666662</v>
      </c>
      <c r="H30" s="136">
        <v>6196.4333333333325</v>
      </c>
      <c r="I30" s="136">
        <v>6469.6333333333332</v>
      </c>
      <c r="J30" s="136">
        <v>6553.9166666666679</v>
      </c>
      <c r="K30" s="136">
        <v>6606.2333333333336</v>
      </c>
      <c r="L30" s="131">
        <v>6501.6</v>
      </c>
      <c r="M30" s="131">
        <v>6365</v>
      </c>
      <c r="N30" s="151">
        <v>677500</v>
      </c>
      <c r="O30" s="344">
        <v>1.3084112149532711E-2</v>
      </c>
    </row>
    <row r="31" spans="1:15" ht="15">
      <c r="A31" s="130">
        <v>21</v>
      </c>
      <c r="B31" s="114" t="s">
        <v>1954</v>
      </c>
      <c r="C31" s="130" t="s">
        <v>187</v>
      </c>
      <c r="D31" s="135">
        <v>2546.25</v>
      </c>
      <c r="E31" s="135">
        <v>2559.9500000000003</v>
      </c>
      <c r="F31" s="136">
        <v>2522.6500000000005</v>
      </c>
      <c r="G31" s="136">
        <v>2499.0500000000002</v>
      </c>
      <c r="H31" s="136">
        <v>2461.7500000000005</v>
      </c>
      <c r="I31" s="136">
        <v>2583.5500000000006</v>
      </c>
      <c r="J31" s="136">
        <v>2620.8500000000008</v>
      </c>
      <c r="K31" s="136">
        <v>2644.4500000000007</v>
      </c>
      <c r="L31" s="131">
        <v>2597.25</v>
      </c>
      <c r="M31" s="131">
        <v>2536.35</v>
      </c>
      <c r="N31" s="151">
        <v>6351000</v>
      </c>
      <c r="O31" s="344">
        <v>2.4148357186051201E-2</v>
      </c>
    </row>
    <row r="32" spans="1:15" ht="15">
      <c r="A32" s="130">
        <v>22</v>
      </c>
      <c r="B32" s="114" t="s">
        <v>1948</v>
      </c>
      <c r="C32" s="130" t="s">
        <v>522</v>
      </c>
      <c r="D32" s="135">
        <v>874.65</v>
      </c>
      <c r="E32" s="135">
        <v>874.73333333333323</v>
      </c>
      <c r="F32" s="136">
        <v>870.56666666666649</v>
      </c>
      <c r="G32" s="136">
        <v>866.48333333333323</v>
      </c>
      <c r="H32" s="136">
        <v>862.31666666666649</v>
      </c>
      <c r="I32" s="136">
        <v>878.81666666666649</v>
      </c>
      <c r="J32" s="136">
        <v>882.98333333333323</v>
      </c>
      <c r="K32" s="136">
        <v>887.06666666666649</v>
      </c>
      <c r="L32" s="131">
        <v>878.9</v>
      </c>
      <c r="M32" s="131">
        <v>870.65</v>
      </c>
      <c r="N32" s="151">
        <v>2981600</v>
      </c>
      <c r="O32" s="344">
        <v>-1.0618529333687284E-2</v>
      </c>
    </row>
    <row r="33" spans="1:15" ht="15">
      <c r="A33" s="130">
        <v>23</v>
      </c>
      <c r="B33" s="114" t="s">
        <v>1951</v>
      </c>
      <c r="C33" s="130" t="s">
        <v>45</v>
      </c>
      <c r="D33" s="135">
        <v>119.65</v>
      </c>
      <c r="E33" s="135">
        <v>120.08333333333333</v>
      </c>
      <c r="F33" s="136">
        <v>117.96666666666665</v>
      </c>
      <c r="G33" s="136">
        <v>116.28333333333333</v>
      </c>
      <c r="H33" s="136">
        <v>114.16666666666666</v>
      </c>
      <c r="I33" s="136">
        <v>121.76666666666665</v>
      </c>
      <c r="J33" s="136">
        <v>123.88333333333333</v>
      </c>
      <c r="K33" s="136">
        <v>125.56666666666665</v>
      </c>
      <c r="L33" s="131">
        <v>122.2</v>
      </c>
      <c r="M33" s="131">
        <v>118.4</v>
      </c>
      <c r="N33" s="151">
        <v>63944000</v>
      </c>
      <c r="O33" s="344">
        <v>-9.9987501562304702E-4</v>
      </c>
    </row>
    <row r="34" spans="1:15" ht="15">
      <c r="A34" s="130">
        <v>24</v>
      </c>
      <c r="B34" s="114" t="s">
        <v>1951</v>
      </c>
      <c r="C34" s="130" t="s">
        <v>46</v>
      </c>
      <c r="D34" s="135">
        <v>104.9</v>
      </c>
      <c r="E34" s="135">
        <v>104.75</v>
      </c>
      <c r="F34" s="136">
        <v>103.25</v>
      </c>
      <c r="G34" s="136">
        <v>101.6</v>
      </c>
      <c r="H34" s="136">
        <v>100.1</v>
      </c>
      <c r="I34" s="136">
        <v>106.4</v>
      </c>
      <c r="J34" s="136">
        <v>107.9</v>
      </c>
      <c r="K34" s="136">
        <v>109.55000000000001</v>
      </c>
      <c r="L34" s="131">
        <v>106.25</v>
      </c>
      <c r="M34" s="131">
        <v>103.1</v>
      </c>
      <c r="N34" s="151">
        <v>29874000</v>
      </c>
      <c r="O34" s="344">
        <v>-2.1038143924498622E-2</v>
      </c>
    </row>
    <row r="35" spans="1:15" ht="15">
      <c r="A35" s="130">
        <v>25</v>
      </c>
      <c r="B35" s="114" t="s">
        <v>1953</v>
      </c>
      <c r="C35" s="130" t="s">
        <v>47</v>
      </c>
      <c r="D35" s="135">
        <v>1157.3</v>
      </c>
      <c r="E35" s="135">
        <v>1156.3833333333334</v>
      </c>
      <c r="F35" s="136">
        <v>1144.5166666666669</v>
      </c>
      <c r="G35" s="136">
        <v>1131.7333333333333</v>
      </c>
      <c r="H35" s="136">
        <v>1119.8666666666668</v>
      </c>
      <c r="I35" s="136">
        <v>1169.166666666667</v>
      </c>
      <c r="J35" s="136">
        <v>1181.0333333333333</v>
      </c>
      <c r="K35" s="136">
        <v>1193.8166666666671</v>
      </c>
      <c r="L35" s="131">
        <v>1168.25</v>
      </c>
      <c r="M35" s="131">
        <v>1143.5999999999999</v>
      </c>
      <c r="N35" s="151">
        <v>2641100</v>
      </c>
      <c r="O35" s="344">
        <v>-3.8831064851881508E-2</v>
      </c>
    </row>
    <row r="36" spans="1:15" ht="15">
      <c r="A36" s="130">
        <v>26</v>
      </c>
      <c r="B36" s="114" t="s">
        <v>1956</v>
      </c>
      <c r="C36" s="130" t="s">
        <v>189</v>
      </c>
      <c r="D36" s="135">
        <v>87.35</v>
      </c>
      <c r="E36" s="135">
        <v>87.966666666666654</v>
      </c>
      <c r="F36" s="136">
        <v>86.183333333333309</v>
      </c>
      <c r="G36" s="136">
        <v>85.016666666666652</v>
      </c>
      <c r="H36" s="136">
        <v>83.233333333333306</v>
      </c>
      <c r="I36" s="136">
        <v>89.133333333333312</v>
      </c>
      <c r="J36" s="136">
        <v>90.916666666666643</v>
      </c>
      <c r="K36" s="136">
        <v>92.083333333333314</v>
      </c>
      <c r="L36" s="131">
        <v>89.75</v>
      </c>
      <c r="M36" s="131">
        <v>86.8</v>
      </c>
      <c r="N36" s="151">
        <v>36558000</v>
      </c>
      <c r="O36" s="344">
        <v>1.0950721752115481E-2</v>
      </c>
    </row>
    <row r="37" spans="1:15" ht="15">
      <c r="A37" s="130">
        <v>27</v>
      </c>
      <c r="B37" s="114" t="s">
        <v>1960</v>
      </c>
      <c r="C37" s="130" t="s">
        <v>239</v>
      </c>
      <c r="D37" s="135">
        <v>898.65</v>
      </c>
      <c r="E37" s="135">
        <v>903.75</v>
      </c>
      <c r="F37" s="136">
        <v>883.5</v>
      </c>
      <c r="G37" s="136">
        <v>868.35</v>
      </c>
      <c r="H37" s="136">
        <v>848.1</v>
      </c>
      <c r="I37" s="136">
        <v>918.9</v>
      </c>
      <c r="J37" s="136">
        <v>939.15</v>
      </c>
      <c r="K37" s="136">
        <v>954.3</v>
      </c>
      <c r="L37" s="131">
        <v>924</v>
      </c>
      <c r="M37" s="131">
        <v>888.6</v>
      </c>
      <c r="N37" s="151">
        <v>1715700</v>
      </c>
      <c r="O37" s="344">
        <v>-1.9992003198720514E-2</v>
      </c>
    </row>
    <row r="38" spans="1:15" ht="15">
      <c r="A38" s="130">
        <v>28</v>
      </c>
      <c r="B38" s="114" t="s">
        <v>1948</v>
      </c>
      <c r="C38" s="130" t="s">
        <v>554</v>
      </c>
      <c r="D38" s="135">
        <v>325.95</v>
      </c>
      <c r="E38" s="135">
        <v>325.58333333333331</v>
      </c>
      <c r="F38" s="136">
        <v>323.41666666666663</v>
      </c>
      <c r="G38" s="136">
        <v>320.88333333333333</v>
      </c>
      <c r="H38" s="136">
        <v>318.71666666666664</v>
      </c>
      <c r="I38" s="136">
        <v>328.11666666666662</v>
      </c>
      <c r="J38" s="136">
        <v>330.28333333333325</v>
      </c>
      <c r="K38" s="136">
        <v>332.81666666666661</v>
      </c>
      <c r="L38" s="131">
        <v>327.75</v>
      </c>
      <c r="M38" s="131">
        <v>323.05</v>
      </c>
      <c r="N38" s="151">
        <v>5401000</v>
      </c>
      <c r="O38" s="344">
        <v>-1.7213771016813449E-2</v>
      </c>
    </row>
    <row r="39" spans="1:15" ht="15">
      <c r="A39" s="130">
        <v>29</v>
      </c>
      <c r="B39" s="114" t="s">
        <v>1954</v>
      </c>
      <c r="C39" s="130" t="s">
        <v>1839</v>
      </c>
      <c r="D39" s="135">
        <v>965.1</v>
      </c>
      <c r="E39" s="135">
        <v>965.63333333333333</v>
      </c>
      <c r="F39" s="136">
        <v>956.41666666666663</v>
      </c>
      <c r="G39" s="136">
        <v>947.73333333333335</v>
      </c>
      <c r="H39" s="136">
        <v>938.51666666666665</v>
      </c>
      <c r="I39" s="136">
        <v>974.31666666666661</v>
      </c>
      <c r="J39" s="136">
        <v>983.5333333333333</v>
      </c>
      <c r="K39" s="136">
        <v>992.21666666666658</v>
      </c>
      <c r="L39" s="131">
        <v>974.85</v>
      </c>
      <c r="M39" s="131">
        <v>956.95</v>
      </c>
      <c r="N39" s="151">
        <v>4324000</v>
      </c>
      <c r="O39" s="344">
        <v>7.1037614999417721E-3</v>
      </c>
    </row>
    <row r="40" spans="1:15" ht="15">
      <c r="A40" s="130">
        <v>30</v>
      </c>
      <c r="B40" s="114" t="s">
        <v>1952</v>
      </c>
      <c r="C40" s="130" t="s">
        <v>48</v>
      </c>
      <c r="D40" s="135">
        <v>490.35</v>
      </c>
      <c r="E40" s="135">
        <v>491.31666666666666</v>
      </c>
      <c r="F40" s="136">
        <v>486.13333333333333</v>
      </c>
      <c r="G40" s="136">
        <v>481.91666666666669</v>
      </c>
      <c r="H40" s="136">
        <v>476.73333333333335</v>
      </c>
      <c r="I40" s="136">
        <v>495.5333333333333</v>
      </c>
      <c r="J40" s="136">
        <v>500.71666666666658</v>
      </c>
      <c r="K40" s="136">
        <v>504.93333333333328</v>
      </c>
      <c r="L40" s="131">
        <v>496.5</v>
      </c>
      <c r="M40" s="131">
        <v>487.1</v>
      </c>
      <c r="N40" s="151">
        <v>14115600</v>
      </c>
      <c r="O40" s="344">
        <v>2.5510204081632655E-4</v>
      </c>
    </row>
    <row r="41" spans="1:15" ht="15">
      <c r="A41" s="130">
        <v>31</v>
      </c>
      <c r="B41" s="114" t="s">
        <v>1955</v>
      </c>
      <c r="C41" s="130" t="s">
        <v>49</v>
      </c>
      <c r="D41" s="135">
        <v>332.75</v>
      </c>
      <c r="E41" s="135">
        <v>333.7</v>
      </c>
      <c r="F41" s="136">
        <v>329.84999999999997</v>
      </c>
      <c r="G41" s="136">
        <v>326.95</v>
      </c>
      <c r="H41" s="136">
        <v>323.09999999999997</v>
      </c>
      <c r="I41" s="136">
        <v>336.59999999999997</v>
      </c>
      <c r="J41" s="136">
        <v>340.45</v>
      </c>
      <c r="K41" s="136">
        <v>343.34999999999997</v>
      </c>
      <c r="L41" s="131">
        <v>337.55</v>
      </c>
      <c r="M41" s="131">
        <v>330.8</v>
      </c>
      <c r="N41" s="151">
        <v>35924400</v>
      </c>
      <c r="O41" s="344">
        <v>3.4664513984519682E-3</v>
      </c>
    </row>
    <row r="42" spans="1:15" ht="15">
      <c r="A42" s="130">
        <v>32</v>
      </c>
      <c r="B42" s="114" t="s">
        <v>1956</v>
      </c>
      <c r="C42" s="130" t="s">
        <v>50</v>
      </c>
      <c r="D42" s="135">
        <v>70.400000000000006</v>
      </c>
      <c r="E42" s="135">
        <v>69.733333333333334</v>
      </c>
      <c r="F42" s="136">
        <v>68.866666666666674</v>
      </c>
      <c r="G42" s="136">
        <v>67.333333333333343</v>
      </c>
      <c r="H42" s="136">
        <v>66.466666666666683</v>
      </c>
      <c r="I42" s="136">
        <v>71.266666666666666</v>
      </c>
      <c r="J42" s="136">
        <v>72.133333333333312</v>
      </c>
      <c r="K42" s="136">
        <v>73.666666666666657</v>
      </c>
      <c r="L42" s="131">
        <v>70.599999999999994</v>
      </c>
      <c r="M42" s="131">
        <v>68.2</v>
      </c>
      <c r="N42" s="151">
        <v>51000000</v>
      </c>
      <c r="O42" s="344">
        <v>-2.8710184259391515E-2</v>
      </c>
    </row>
    <row r="43" spans="1:15" ht="15">
      <c r="A43" s="130">
        <v>33</v>
      </c>
      <c r="B43" s="114" t="s">
        <v>1950</v>
      </c>
      <c r="C43" s="130" t="s">
        <v>51</v>
      </c>
      <c r="D43" s="135">
        <v>658.5</v>
      </c>
      <c r="E43" s="135">
        <v>656.6</v>
      </c>
      <c r="F43" s="136">
        <v>653.1</v>
      </c>
      <c r="G43" s="136">
        <v>647.70000000000005</v>
      </c>
      <c r="H43" s="136">
        <v>644.20000000000005</v>
      </c>
      <c r="I43" s="136">
        <v>662</v>
      </c>
      <c r="J43" s="136">
        <v>665.5</v>
      </c>
      <c r="K43" s="136">
        <v>670.9</v>
      </c>
      <c r="L43" s="131">
        <v>660.1</v>
      </c>
      <c r="M43" s="131">
        <v>651.20000000000005</v>
      </c>
      <c r="N43" s="151">
        <v>5188500</v>
      </c>
      <c r="O43" s="344">
        <v>-1.1827219746314706E-2</v>
      </c>
    </row>
    <row r="44" spans="1:15" ht="15">
      <c r="A44" s="130">
        <v>34</v>
      </c>
      <c r="B44" s="114" t="s">
        <v>1952</v>
      </c>
      <c r="C44" s="130" t="s">
        <v>52</v>
      </c>
      <c r="D44" s="135">
        <v>19247.7</v>
      </c>
      <c r="E44" s="135">
        <v>19195.933333333334</v>
      </c>
      <c r="F44" s="136">
        <v>19092.76666666667</v>
      </c>
      <c r="G44" s="136">
        <v>18937.833333333336</v>
      </c>
      <c r="H44" s="136">
        <v>18834.666666666672</v>
      </c>
      <c r="I44" s="136">
        <v>19350.866666666669</v>
      </c>
      <c r="J44" s="136">
        <v>19454.033333333333</v>
      </c>
      <c r="K44" s="136">
        <v>19608.966666666667</v>
      </c>
      <c r="L44" s="131">
        <v>19299.099999999999</v>
      </c>
      <c r="M44" s="131">
        <v>19041</v>
      </c>
      <c r="N44" s="151">
        <v>165570</v>
      </c>
      <c r="O44" s="344">
        <v>1.1732355637030248E-2</v>
      </c>
    </row>
    <row r="45" spans="1:15" ht="15">
      <c r="A45" s="130">
        <v>35</v>
      </c>
      <c r="B45" s="114" t="s">
        <v>1957</v>
      </c>
      <c r="C45" s="130" t="s">
        <v>53</v>
      </c>
      <c r="D45" s="135">
        <v>354.25</v>
      </c>
      <c r="E45" s="135">
        <v>351.8</v>
      </c>
      <c r="F45" s="136">
        <v>348</v>
      </c>
      <c r="G45" s="136">
        <v>341.75</v>
      </c>
      <c r="H45" s="136">
        <v>337.95</v>
      </c>
      <c r="I45" s="136">
        <v>358.05</v>
      </c>
      <c r="J45" s="136">
        <v>361.85000000000008</v>
      </c>
      <c r="K45" s="136">
        <v>368.1</v>
      </c>
      <c r="L45" s="131">
        <v>355.6</v>
      </c>
      <c r="M45" s="131">
        <v>345.55</v>
      </c>
      <c r="N45" s="151">
        <v>10089000</v>
      </c>
      <c r="O45" s="344">
        <v>-1.6494121775750131E-2</v>
      </c>
    </row>
    <row r="46" spans="1:15" ht="15">
      <c r="A46" s="130">
        <v>36</v>
      </c>
      <c r="B46" s="114" t="s">
        <v>1953</v>
      </c>
      <c r="C46" s="130" t="s">
        <v>191</v>
      </c>
      <c r="D46" s="135">
        <v>3216.5</v>
      </c>
      <c r="E46" s="135">
        <v>3206.8333333333335</v>
      </c>
      <c r="F46" s="136">
        <v>3191.666666666667</v>
      </c>
      <c r="G46" s="136">
        <v>3166.8333333333335</v>
      </c>
      <c r="H46" s="136">
        <v>3151.666666666667</v>
      </c>
      <c r="I46" s="136">
        <v>3231.666666666667</v>
      </c>
      <c r="J46" s="136">
        <v>3246.8333333333339</v>
      </c>
      <c r="K46" s="136">
        <v>3271.666666666667</v>
      </c>
      <c r="L46" s="131">
        <v>3222</v>
      </c>
      <c r="M46" s="131">
        <v>3182</v>
      </c>
      <c r="N46" s="151">
        <v>2951400</v>
      </c>
      <c r="O46" s="344">
        <v>2.2412387938060309E-3</v>
      </c>
    </row>
    <row r="47" spans="1:15" ht="15">
      <c r="A47" s="130">
        <v>37</v>
      </c>
      <c r="B47" s="114" t="s">
        <v>1950</v>
      </c>
      <c r="C47" s="130" t="s">
        <v>193</v>
      </c>
      <c r="D47" s="135">
        <v>355.3</v>
      </c>
      <c r="E47" s="135">
        <v>355.34999999999997</v>
      </c>
      <c r="F47" s="136">
        <v>351.19999999999993</v>
      </c>
      <c r="G47" s="136">
        <v>347.09999999999997</v>
      </c>
      <c r="H47" s="136">
        <v>342.94999999999993</v>
      </c>
      <c r="I47" s="136">
        <v>359.44999999999993</v>
      </c>
      <c r="J47" s="136">
        <v>363.59999999999991</v>
      </c>
      <c r="K47" s="136">
        <v>367.69999999999993</v>
      </c>
      <c r="L47" s="131">
        <v>359.5</v>
      </c>
      <c r="M47" s="131">
        <v>351.25</v>
      </c>
      <c r="N47" s="151">
        <v>8443200</v>
      </c>
      <c r="O47" s="344">
        <v>-2.1327893175074185E-2</v>
      </c>
    </row>
    <row r="48" spans="1:15" ht="15">
      <c r="A48" s="130">
        <v>38</v>
      </c>
      <c r="B48" s="114" t="s">
        <v>1951</v>
      </c>
      <c r="C48" s="130" t="s">
        <v>54</v>
      </c>
      <c r="D48" s="135">
        <v>276.39999999999998</v>
      </c>
      <c r="E48" s="135">
        <v>275.09999999999997</v>
      </c>
      <c r="F48" s="136">
        <v>271.69999999999993</v>
      </c>
      <c r="G48" s="136">
        <v>266.99999999999994</v>
      </c>
      <c r="H48" s="136">
        <v>263.59999999999991</v>
      </c>
      <c r="I48" s="136">
        <v>279.79999999999995</v>
      </c>
      <c r="J48" s="136">
        <v>283.19999999999993</v>
      </c>
      <c r="K48" s="136">
        <v>287.89999999999998</v>
      </c>
      <c r="L48" s="131">
        <v>278.5</v>
      </c>
      <c r="M48" s="131">
        <v>270.39999999999998</v>
      </c>
      <c r="N48" s="151">
        <v>13538000</v>
      </c>
      <c r="O48" s="344">
        <v>1.1657450306381706E-2</v>
      </c>
    </row>
    <row r="49" spans="1:15" ht="15">
      <c r="A49" s="130">
        <v>39</v>
      </c>
      <c r="B49" s="114" t="s">
        <v>1948</v>
      </c>
      <c r="C49" s="130" t="s">
        <v>604</v>
      </c>
      <c r="D49" s="135">
        <v>277.25</v>
      </c>
      <c r="E49" s="135">
        <v>277.96666666666664</v>
      </c>
      <c r="F49" s="136">
        <v>273.0333333333333</v>
      </c>
      <c r="G49" s="136">
        <v>268.81666666666666</v>
      </c>
      <c r="H49" s="136">
        <v>263.88333333333333</v>
      </c>
      <c r="I49" s="136">
        <v>282.18333333333328</v>
      </c>
      <c r="J49" s="136">
        <v>287.11666666666656</v>
      </c>
      <c r="K49" s="136">
        <v>291.33333333333326</v>
      </c>
      <c r="L49" s="131">
        <v>282.89999999999998</v>
      </c>
      <c r="M49" s="131">
        <v>273.75</v>
      </c>
      <c r="N49" s="151">
        <v>4617000</v>
      </c>
      <c r="O49" s="344">
        <v>-1.9120458891013385E-2</v>
      </c>
    </row>
    <row r="50" spans="1:15" ht="15">
      <c r="A50" s="130">
        <v>40</v>
      </c>
      <c r="B50" s="114" t="s">
        <v>1957</v>
      </c>
      <c r="C50" s="130" t="s">
        <v>231</v>
      </c>
      <c r="D50" s="135">
        <v>167.25</v>
      </c>
      <c r="E50" s="135">
        <v>167.13333333333333</v>
      </c>
      <c r="F50" s="136">
        <v>164.86666666666665</v>
      </c>
      <c r="G50" s="136">
        <v>162.48333333333332</v>
      </c>
      <c r="H50" s="136">
        <v>160.21666666666664</v>
      </c>
      <c r="I50" s="136">
        <v>169.51666666666665</v>
      </c>
      <c r="J50" s="136">
        <v>171.7833333333333</v>
      </c>
      <c r="K50" s="136">
        <v>174.16666666666666</v>
      </c>
      <c r="L50" s="131">
        <v>169.4</v>
      </c>
      <c r="M50" s="131">
        <v>164.75</v>
      </c>
      <c r="N50" s="151">
        <v>7106000</v>
      </c>
      <c r="O50" s="344">
        <v>-2.382064455861747E-2</v>
      </c>
    </row>
    <row r="51" spans="1:15" ht="15">
      <c r="A51" s="130">
        <v>41</v>
      </c>
      <c r="B51" s="114" t="s">
        <v>1952</v>
      </c>
      <c r="C51" s="130" t="s">
        <v>230</v>
      </c>
      <c r="D51" s="135">
        <v>1229.95</v>
      </c>
      <c r="E51" s="135">
        <v>1227.1499999999999</v>
      </c>
      <c r="F51" s="136">
        <v>1217.9999999999998</v>
      </c>
      <c r="G51" s="136">
        <v>1206.05</v>
      </c>
      <c r="H51" s="136">
        <v>1196.8999999999999</v>
      </c>
      <c r="I51" s="136">
        <v>1239.0999999999997</v>
      </c>
      <c r="J51" s="136">
        <v>1248.2499999999998</v>
      </c>
      <c r="K51" s="136">
        <v>1260.1999999999996</v>
      </c>
      <c r="L51" s="131">
        <v>1236.3</v>
      </c>
      <c r="M51" s="131">
        <v>1215.2</v>
      </c>
      <c r="N51" s="151">
        <v>1122000</v>
      </c>
      <c r="O51" s="344">
        <v>2.074235807860262E-2</v>
      </c>
    </row>
    <row r="52" spans="1:15" ht="15">
      <c r="A52" s="130">
        <v>42</v>
      </c>
      <c r="B52" s="114" t="s">
        <v>1946</v>
      </c>
      <c r="C52" s="130" t="s">
        <v>55</v>
      </c>
      <c r="D52" s="135">
        <v>895.4</v>
      </c>
      <c r="E52" s="135">
        <v>894.93333333333339</v>
      </c>
      <c r="F52" s="136">
        <v>881.86666666666679</v>
      </c>
      <c r="G52" s="136">
        <v>868.33333333333337</v>
      </c>
      <c r="H52" s="136">
        <v>855.26666666666677</v>
      </c>
      <c r="I52" s="136">
        <v>908.46666666666681</v>
      </c>
      <c r="J52" s="136">
        <v>921.53333333333342</v>
      </c>
      <c r="K52" s="136">
        <v>935.06666666666683</v>
      </c>
      <c r="L52" s="131">
        <v>908</v>
      </c>
      <c r="M52" s="131">
        <v>881.4</v>
      </c>
      <c r="N52" s="151">
        <v>4497600</v>
      </c>
      <c r="O52" s="344">
        <v>-5.5717697001857252E-3</v>
      </c>
    </row>
    <row r="53" spans="1:15" ht="15">
      <c r="A53" s="130">
        <v>43</v>
      </c>
      <c r="B53" s="114" t="s">
        <v>1949</v>
      </c>
      <c r="C53" s="130" t="s">
        <v>56</v>
      </c>
      <c r="D53" s="135">
        <v>687.65</v>
      </c>
      <c r="E53" s="135">
        <v>692.68333333333339</v>
      </c>
      <c r="F53" s="136">
        <v>677.71666666666681</v>
      </c>
      <c r="G53" s="136">
        <v>667.78333333333342</v>
      </c>
      <c r="H53" s="136">
        <v>652.81666666666683</v>
      </c>
      <c r="I53" s="136">
        <v>702.61666666666679</v>
      </c>
      <c r="J53" s="136">
        <v>717.58333333333348</v>
      </c>
      <c r="K53" s="136">
        <v>727.51666666666677</v>
      </c>
      <c r="L53" s="131">
        <v>707.65</v>
      </c>
      <c r="M53" s="131">
        <v>682.75</v>
      </c>
      <c r="N53" s="151">
        <v>1323300</v>
      </c>
      <c r="O53" s="344">
        <v>-4.0669856459330141E-2</v>
      </c>
    </row>
    <row r="54" spans="1:15" ht="15">
      <c r="A54" s="130">
        <v>44</v>
      </c>
      <c r="B54" s="114" t="s">
        <v>1949</v>
      </c>
      <c r="C54" s="130" t="s">
        <v>2012</v>
      </c>
      <c r="D54" s="135">
        <v>43.8</v>
      </c>
      <c r="E54" s="135">
        <v>44.133333333333333</v>
      </c>
      <c r="F54" s="136">
        <v>42.766666666666666</v>
      </c>
      <c r="G54" s="136">
        <v>41.733333333333334</v>
      </c>
      <c r="H54" s="136">
        <v>40.366666666666667</v>
      </c>
      <c r="I54" s="136">
        <v>45.166666666666664</v>
      </c>
      <c r="J54" s="136">
        <v>46.533333333333324</v>
      </c>
      <c r="K54" s="136">
        <v>47.566666666666663</v>
      </c>
      <c r="L54" s="131">
        <v>45.5</v>
      </c>
      <c r="M54" s="131">
        <v>43.1</v>
      </c>
      <c r="N54" s="151">
        <v>40560000</v>
      </c>
      <c r="O54" s="344">
        <v>2.6698309107089885E-3</v>
      </c>
    </row>
    <row r="55" spans="1:15" ht="15">
      <c r="A55" s="130">
        <v>45</v>
      </c>
      <c r="B55" s="49" t="s">
        <v>1948</v>
      </c>
      <c r="C55" s="130" t="s">
        <v>630</v>
      </c>
      <c r="D55" s="135">
        <v>267.2</v>
      </c>
      <c r="E55" s="135">
        <v>266.66666666666669</v>
      </c>
      <c r="F55" s="136">
        <v>263.53333333333336</v>
      </c>
      <c r="G55" s="136">
        <v>259.86666666666667</v>
      </c>
      <c r="H55" s="136">
        <v>256.73333333333335</v>
      </c>
      <c r="I55" s="136">
        <v>270.33333333333337</v>
      </c>
      <c r="J55" s="136">
        <v>273.4666666666667</v>
      </c>
      <c r="K55" s="136">
        <v>277.13333333333338</v>
      </c>
      <c r="L55" s="131">
        <v>269.8</v>
      </c>
      <c r="M55" s="131">
        <v>263</v>
      </c>
      <c r="N55" s="151">
        <v>1418400</v>
      </c>
      <c r="O55" s="344">
        <v>4.7872340425531915E-2</v>
      </c>
    </row>
    <row r="56" spans="1:15" ht="15">
      <c r="A56" s="130">
        <v>46</v>
      </c>
      <c r="B56" s="114" t="s">
        <v>1948</v>
      </c>
      <c r="C56" s="130" t="s">
        <v>632</v>
      </c>
      <c r="D56" s="135">
        <v>1196.3</v>
      </c>
      <c r="E56" s="135">
        <v>1195.9166666666667</v>
      </c>
      <c r="F56" s="136">
        <v>1180.6833333333334</v>
      </c>
      <c r="G56" s="136">
        <v>1165.0666666666666</v>
      </c>
      <c r="H56" s="136">
        <v>1149.8333333333333</v>
      </c>
      <c r="I56" s="136">
        <v>1211.5333333333335</v>
      </c>
      <c r="J56" s="136">
        <v>1226.7666666666667</v>
      </c>
      <c r="K56" s="136">
        <v>1242.3833333333337</v>
      </c>
      <c r="L56" s="131">
        <v>1211.1500000000001</v>
      </c>
      <c r="M56" s="131">
        <v>1180.3</v>
      </c>
      <c r="N56" s="151">
        <v>962000</v>
      </c>
      <c r="O56" s="344">
        <v>-5.0814010853478045E-2</v>
      </c>
    </row>
    <row r="57" spans="1:15" ht="15">
      <c r="A57" s="130">
        <v>47</v>
      </c>
      <c r="B57" s="114" t="s">
        <v>1950</v>
      </c>
      <c r="C57" s="130" t="s">
        <v>57</v>
      </c>
      <c r="D57" s="135">
        <v>511.1</v>
      </c>
      <c r="E57" s="135">
        <v>512.43333333333339</v>
      </c>
      <c r="F57" s="136">
        <v>508.16666666666674</v>
      </c>
      <c r="G57" s="136">
        <v>505.23333333333335</v>
      </c>
      <c r="H57" s="136">
        <v>500.9666666666667</v>
      </c>
      <c r="I57" s="136">
        <v>515.36666666666679</v>
      </c>
      <c r="J57" s="136">
        <v>519.63333333333344</v>
      </c>
      <c r="K57" s="136">
        <v>522.56666666666683</v>
      </c>
      <c r="L57" s="131">
        <v>516.70000000000005</v>
      </c>
      <c r="M57" s="131">
        <v>509.5</v>
      </c>
      <c r="N57" s="151">
        <v>8795000</v>
      </c>
      <c r="O57" s="344">
        <v>-5.0904977375565612E-3</v>
      </c>
    </row>
    <row r="58" spans="1:15" ht="15">
      <c r="A58" s="130">
        <v>48</v>
      </c>
      <c r="B58" s="114" t="s">
        <v>1948</v>
      </c>
      <c r="C58" s="130" t="s">
        <v>58</v>
      </c>
      <c r="D58" s="135">
        <v>232.55</v>
      </c>
      <c r="E58" s="135">
        <v>232.31666666666669</v>
      </c>
      <c r="F58" s="136">
        <v>231.23333333333338</v>
      </c>
      <c r="G58" s="136">
        <v>229.91666666666669</v>
      </c>
      <c r="H58" s="136">
        <v>228.83333333333337</v>
      </c>
      <c r="I58" s="136">
        <v>233.63333333333338</v>
      </c>
      <c r="J58" s="136">
        <v>234.7166666666667</v>
      </c>
      <c r="K58" s="136">
        <v>236.03333333333339</v>
      </c>
      <c r="L58" s="131">
        <v>233.4</v>
      </c>
      <c r="M58" s="131">
        <v>231</v>
      </c>
      <c r="N58" s="151">
        <v>26635400</v>
      </c>
      <c r="O58" s="344">
        <v>-1.5691056910569105E-2</v>
      </c>
    </row>
    <row r="59" spans="1:15" ht="15">
      <c r="A59" s="130">
        <v>49</v>
      </c>
      <c r="B59" s="114" t="s">
        <v>1953</v>
      </c>
      <c r="C59" s="130" t="s">
        <v>59</v>
      </c>
      <c r="D59" s="135">
        <v>1330.4</v>
      </c>
      <c r="E59" s="135">
        <v>1333.8999999999999</v>
      </c>
      <c r="F59" s="136">
        <v>1320.9499999999998</v>
      </c>
      <c r="G59" s="136">
        <v>1311.5</v>
      </c>
      <c r="H59" s="136">
        <v>1298.55</v>
      </c>
      <c r="I59" s="136">
        <v>1343.3499999999997</v>
      </c>
      <c r="J59" s="136">
        <v>1356.3</v>
      </c>
      <c r="K59" s="136">
        <v>1365.7499999999995</v>
      </c>
      <c r="L59" s="131">
        <v>1346.85</v>
      </c>
      <c r="M59" s="131">
        <v>1324.45</v>
      </c>
      <c r="N59" s="151">
        <v>1357300</v>
      </c>
      <c r="O59" s="344">
        <v>-5.6447688564476885E-2</v>
      </c>
    </row>
    <row r="60" spans="1:15" ht="15">
      <c r="A60" s="130">
        <v>50</v>
      </c>
      <c r="B60" s="114" t="s">
        <v>1948</v>
      </c>
      <c r="C60" s="130" t="s">
        <v>194</v>
      </c>
      <c r="D60" s="135">
        <v>694.9</v>
      </c>
      <c r="E60" s="135">
        <v>693.63333333333333</v>
      </c>
      <c r="F60" s="136">
        <v>687.26666666666665</v>
      </c>
      <c r="G60" s="136">
        <v>679.63333333333333</v>
      </c>
      <c r="H60" s="136">
        <v>673.26666666666665</v>
      </c>
      <c r="I60" s="136">
        <v>701.26666666666665</v>
      </c>
      <c r="J60" s="136">
        <v>707.63333333333321</v>
      </c>
      <c r="K60" s="136">
        <v>715.26666666666665</v>
      </c>
      <c r="L60" s="131">
        <v>700</v>
      </c>
      <c r="M60" s="131">
        <v>686</v>
      </c>
      <c r="N60" s="151">
        <v>2111250</v>
      </c>
      <c r="O60" s="344">
        <v>-2.3626698168930892E-3</v>
      </c>
    </row>
    <row r="61" spans="1:15" ht="15">
      <c r="A61" s="130">
        <v>51</v>
      </c>
      <c r="B61" s="114" t="s">
        <v>1956</v>
      </c>
      <c r="C61" s="130" t="s">
        <v>345</v>
      </c>
      <c r="D61" s="135">
        <v>845.8</v>
      </c>
      <c r="E61" s="135">
        <v>845.86666666666667</v>
      </c>
      <c r="F61" s="136">
        <v>835.93333333333339</v>
      </c>
      <c r="G61" s="136">
        <v>826.06666666666672</v>
      </c>
      <c r="H61" s="136">
        <v>816.13333333333344</v>
      </c>
      <c r="I61" s="136">
        <v>855.73333333333335</v>
      </c>
      <c r="J61" s="136">
        <v>865.66666666666652</v>
      </c>
      <c r="K61" s="136">
        <v>875.5333333333333</v>
      </c>
      <c r="L61" s="131">
        <v>855.8</v>
      </c>
      <c r="M61" s="131">
        <v>836</v>
      </c>
      <c r="N61" s="151">
        <v>1649200</v>
      </c>
      <c r="O61" s="344">
        <v>1.2462397937258273E-2</v>
      </c>
    </row>
    <row r="62" spans="1:15" ht="15">
      <c r="A62" s="130">
        <v>52</v>
      </c>
      <c r="B62" s="114" t="s">
        <v>1953</v>
      </c>
      <c r="C62" s="130" t="s">
        <v>60</v>
      </c>
      <c r="D62" s="135">
        <v>422.25</v>
      </c>
      <c r="E62" s="135">
        <v>423.76666666666665</v>
      </c>
      <c r="F62" s="136">
        <v>417.93333333333328</v>
      </c>
      <c r="G62" s="136">
        <v>413.61666666666662</v>
      </c>
      <c r="H62" s="136">
        <v>407.78333333333325</v>
      </c>
      <c r="I62" s="136">
        <v>428.08333333333331</v>
      </c>
      <c r="J62" s="136">
        <v>433.91666666666669</v>
      </c>
      <c r="K62" s="136">
        <v>438.23333333333335</v>
      </c>
      <c r="L62" s="131">
        <v>429.6</v>
      </c>
      <c r="M62" s="131">
        <v>419.45</v>
      </c>
      <c r="N62" s="151">
        <v>14627500</v>
      </c>
      <c r="O62" s="344">
        <v>4.635989010989011E-3</v>
      </c>
    </row>
    <row r="63" spans="1:15" ht="15">
      <c r="A63" s="130">
        <v>53</v>
      </c>
      <c r="B63" s="114" t="s">
        <v>1951</v>
      </c>
      <c r="C63" s="130" t="s">
        <v>366</v>
      </c>
      <c r="D63" s="135">
        <v>186.6</v>
      </c>
      <c r="E63" s="135">
        <v>185.08333333333334</v>
      </c>
      <c r="F63" s="136">
        <v>181.56666666666669</v>
      </c>
      <c r="G63" s="136">
        <v>176.53333333333336</v>
      </c>
      <c r="H63" s="136">
        <v>173.01666666666671</v>
      </c>
      <c r="I63" s="136">
        <v>190.11666666666667</v>
      </c>
      <c r="J63" s="136">
        <v>193.63333333333333</v>
      </c>
      <c r="K63" s="136">
        <v>198.66666666666666</v>
      </c>
      <c r="L63" s="131">
        <v>188.6</v>
      </c>
      <c r="M63" s="131">
        <v>180.05</v>
      </c>
      <c r="N63" s="151">
        <v>6052500</v>
      </c>
      <c r="O63" s="344">
        <v>-0.14002557544757033</v>
      </c>
    </row>
    <row r="64" spans="1:15" ht="15">
      <c r="A64" s="130">
        <v>54</v>
      </c>
      <c r="B64" s="114" t="s">
        <v>1954</v>
      </c>
      <c r="C64" s="130" t="s">
        <v>232</v>
      </c>
      <c r="D64" s="135">
        <v>219.95</v>
      </c>
      <c r="E64" s="135">
        <v>221.38333333333333</v>
      </c>
      <c r="F64" s="136">
        <v>216.16666666666666</v>
      </c>
      <c r="G64" s="136">
        <v>212.38333333333333</v>
      </c>
      <c r="H64" s="136">
        <v>207.16666666666666</v>
      </c>
      <c r="I64" s="136">
        <v>225.16666666666666</v>
      </c>
      <c r="J64" s="136">
        <v>230.38333333333335</v>
      </c>
      <c r="K64" s="136">
        <v>234.16666666666666</v>
      </c>
      <c r="L64" s="131">
        <v>226.6</v>
      </c>
      <c r="M64" s="131">
        <v>217.6</v>
      </c>
      <c r="N64" s="151">
        <v>18738000</v>
      </c>
      <c r="O64" s="344">
        <v>1.9671863521345197E-2</v>
      </c>
    </row>
    <row r="65" spans="1:15" ht="15">
      <c r="A65" s="130">
        <v>55</v>
      </c>
      <c r="B65" s="114" t="s">
        <v>1958</v>
      </c>
      <c r="C65" s="130" t="s">
        <v>61</v>
      </c>
      <c r="D65" s="135">
        <v>35.1</v>
      </c>
      <c r="E65" s="135">
        <v>35.5</v>
      </c>
      <c r="F65" s="136">
        <v>34.5</v>
      </c>
      <c r="G65" s="136">
        <v>33.9</v>
      </c>
      <c r="H65" s="136">
        <v>32.9</v>
      </c>
      <c r="I65" s="136">
        <v>36.1</v>
      </c>
      <c r="J65" s="136">
        <v>37.1</v>
      </c>
      <c r="K65" s="136">
        <v>37.700000000000003</v>
      </c>
      <c r="L65" s="131">
        <v>36.5</v>
      </c>
      <c r="M65" s="131">
        <v>34.9</v>
      </c>
      <c r="N65" s="151">
        <v>64744000</v>
      </c>
      <c r="O65" s="344">
        <v>8.8506606831214168E-3</v>
      </c>
    </row>
    <row r="66" spans="1:15" ht="15">
      <c r="A66" s="130">
        <v>56</v>
      </c>
      <c r="B66" s="114" t="s">
        <v>1950</v>
      </c>
      <c r="C66" s="130" t="s">
        <v>62</v>
      </c>
      <c r="D66" s="135">
        <v>1511.4</v>
      </c>
      <c r="E66" s="135">
        <v>1523.3333333333333</v>
      </c>
      <c r="F66" s="136">
        <v>1493.7166666666665</v>
      </c>
      <c r="G66" s="136">
        <v>1476.0333333333333</v>
      </c>
      <c r="H66" s="136">
        <v>1446.4166666666665</v>
      </c>
      <c r="I66" s="136">
        <v>1541.0166666666664</v>
      </c>
      <c r="J66" s="136">
        <v>1570.6333333333332</v>
      </c>
      <c r="K66" s="136">
        <v>1588.3166666666664</v>
      </c>
      <c r="L66" s="131">
        <v>1552.95</v>
      </c>
      <c r="M66" s="131">
        <v>1505.65</v>
      </c>
      <c r="N66" s="151">
        <v>3402000</v>
      </c>
      <c r="O66" s="344">
        <v>3.1909730647900994E-2</v>
      </c>
    </row>
    <row r="67" spans="1:15" ht="15">
      <c r="A67" s="130">
        <v>57</v>
      </c>
      <c r="B67" s="114" t="s">
        <v>1959</v>
      </c>
      <c r="C67" s="130" t="s">
        <v>63</v>
      </c>
      <c r="D67" s="135">
        <v>184.95</v>
      </c>
      <c r="E67" s="135">
        <v>184.48333333333335</v>
      </c>
      <c r="F67" s="136">
        <v>182.51666666666671</v>
      </c>
      <c r="G67" s="136">
        <v>180.08333333333337</v>
      </c>
      <c r="H67" s="136">
        <v>178.11666666666673</v>
      </c>
      <c r="I67" s="136">
        <v>186.91666666666669</v>
      </c>
      <c r="J67" s="136">
        <v>188.88333333333333</v>
      </c>
      <c r="K67" s="136">
        <v>191.31666666666666</v>
      </c>
      <c r="L67" s="131">
        <v>186.45</v>
      </c>
      <c r="M67" s="131">
        <v>182.05</v>
      </c>
      <c r="N67" s="151">
        <v>24133200</v>
      </c>
      <c r="O67" s="344">
        <v>-8.1213934601410565E-3</v>
      </c>
    </row>
    <row r="68" spans="1:15" ht="15">
      <c r="A68" s="130">
        <v>58</v>
      </c>
      <c r="B68" s="114" t="s">
        <v>1950</v>
      </c>
      <c r="C68" s="130" t="s">
        <v>64</v>
      </c>
      <c r="D68" s="135">
        <v>2627.35</v>
      </c>
      <c r="E68" s="135">
        <v>2625.4833333333336</v>
      </c>
      <c r="F68" s="136">
        <v>2609.9666666666672</v>
      </c>
      <c r="G68" s="136">
        <v>2592.5833333333335</v>
      </c>
      <c r="H68" s="136">
        <v>2577.0666666666671</v>
      </c>
      <c r="I68" s="136">
        <v>2642.8666666666672</v>
      </c>
      <c r="J68" s="136">
        <v>2658.3833333333337</v>
      </c>
      <c r="K68" s="136">
        <v>2675.7666666666673</v>
      </c>
      <c r="L68" s="131">
        <v>2641</v>
      </c>
      <c r="M68" s="131">
        <v>2608.1</v>
      </c>
      <c r="N68" s="151">
        <v>4030500</v>
      </c>
      <c r="O68" s="344">
        <v>-1.2495406100698273E-2</v>
      </c>
    </row>
    <row r="69" spans="1:15" ht="15">
      <c r="A69" s="130">
        <v>59</v>
      </c>
      <c r="B69" s="114" t="s">
        <v>1952</v>
      </c>
      <c r="C69" s="130" t="s">
        <v>65</v>
      </c>
      <c r="D69" s="135">
        <v>20432.95</v>
      </c>
      <c r="E69" s="135">
        <v>20514.649999999998</v>
      </c>
      <c r="F69" s="136">
        <v>20124.299999999996</v>
      </c>
      <c r="G69" s="136">
        <v>19815.649999999998</v>
      </c>
      <c r="H69" s="136">
        <v>19425.299999999996</v>
      </c>
      <c r="I69" s="136">
        <v>20823.299999999996</v>
      </c>
      <c r="J69" s="136">
        <v>21213.649999999994</v>
      </c>
      <c r="K69" s="136">
        <v>21522.299999999996</v>
      </c>
      <c r="L69" s="131">
        <v>20905</v>
      </c>
      <c r="M69" s="131">
        <v>20206</v>
      </c>
      <c r="N69" s="151">
        <v>357875</v>
      </c>
      <c r="O69" s="344">
        <v>2.3230879199428164E-2</v>
      </c>
    </row>
    <row r="70" spans="1:15" ht="15">
      <c r="A70" s="130">
        <v>60</v>
      </c>
      <c r="B70" s="114" t="s">
        <v>1960</v>
      </c>
      <c r="C70" s="130" t="s">
        <v>66</v>
      </c>
      <c r="D70" s="135">
        <v>118.85</v>
      </c>
      <c r="E70" s="135">
        <v>120.25</v>
      </c>
      <c r="F70" s="136">
        <v>116.85</v>
      </c>
      <c r="G70" s="136">
        <v>114.85</v>
      </c>
      <c r="H70" s="136">
        <v>111.44999999999999</v>
      </c>
      <c r="I70" s="136">
        <v>122.25</v>
      </c>
      <c r="J70" s="136">
        <v>125.65</v>
      </c>
      <c r="K70" s="136">
        <v>127.65</v>
      </c>
      <c r="L70" s="131">
        <v>123.65</v>
      </c>
      <c r="M70" s="131">
        <v>118.25</v>
      </c>
      <c r="N70" s="151">
        <v>8868300</v>
      </c>
      <c r="O70" s="344">
        <v>5.2042801556420236E-2</v>
      </c>
    </row>
    <row r="71" spans="1:15" ht="15">
      <c r="A71" s="130">
        <v>61</v>
      </c>
      <c r="B71" s="114" t="s">
        <v>1954</v>
      </c>
      <c r="C71" s="130" t="s">
        <v>726</v>
      </c>
      <c r="D71" s="135">
        <v>120.1</v>
      </c>
      <c r="E71" s="135">
        <v>121.23333333333335</v>
      </c>
      <c r="F71" s="136">
        <v>117.51666666666669</v>
      </c>
      <c r="G71" s="136">
        <v>114.93333333333335</v>
      </c>
      <c r="H71" s="136">
        <v>111.2166666666667</v>
      </c>
      <c r="I71" s="136">
        <v>123.81666666666669</v>
      </c>
      <c r="J71" s="136">
        <v>127.53333333333333</v>
      </c>
      <c r="K71" s="136">
        <v>130.11666666666667</v>
      </c>
      <c r="L71" s="131">
        <v>124.95</v>
      </c>
      <c r="M71" s="131">
        <v>118.65</v>
      </c>
      <c r="N71" s="151">
        <v>11060000</v>
      </c>
      <c r="O71" s="344">
        <v>3.6745406824146981E-2</v>
      </c>
    </row>
    <row r="72" spans="1:15" ht="15">
      <c r="A72" s="130">
        <v>62</v>
      </c>
      <c r="B72" s="114" t="s">
        <v>1952</v>
      </c>
      <c r="C72" s="130" t="s">
        <v>732</v>
      </c>
      <c r="D72" s="135">
        <v>737.15</v>
      </c>
      <c r="E72" s="135">
        <v>736</v>
      </c>
      <c r="F72" s="136">
        <v>727.2</v>
      </c>
      <c r="G72" s="136">
        <v>717.25</v>
      </c>
      <c r="H72" s="136">
        <v>708.45</v>
      </c>
      <c r="I72" s="136">
        <v>745.95</v>
      </c>
      <c r="J72" s="136">
        <v>754.75</v>
      </c>
      <c r="K72" s="136">
        <v>764.7</v>
      </c>
      <c r="L72" s="131">
        <v>744.8</v>
      </c>
      <c r="M72" s="131">
        <v>726.05</v>
      </c>
      <c r="N72" s="151">
        <v>3979800</v>
      </c>
      <c r="O72" s="344">
        <v>7.4547074547074543E-2</v>
      </c>
    </row>
    <row r="73" spans="1:15" ht="15">
      <c r="A73" s="130">
        <v>63</v>
      </c>
      <c r="B73" s="114" t="s">
        <v>1952</v>
      </c>
      <c r="C73" s="130" t="s">
        <v>67</v>
      </c>
      <c r="D73" s="135">
        <v>251.85</v>
      </c>
      <c r="E73" s="135">
        <v>252.6</v>
      </c>
      <c r="F73" s="136">
        <v>249.6</v>
      </c>
      <c r="G73" s="136">
        <v>247.35</v>
      </c>
      <c r="H73" s="136">
        <v>244.35</v>
      </c>
      <c r="I73" s="136">
        <v>254.85</v>
      </c>
      <c r="J73" s="136">
        <v>257.85000000000002</v>
      </c>
      <c r="K73" s="136">
        <v>260.10000000000002</v>
      </c>
      <c r="L73" s="131">
        <v>255.6</v>
      </c>
      <c r="M73" s="131">
        <v>250.35</v>
      </c>
      <c r="N73" s="151">
        <v>5088000</v>
      </c>
      <c r="O73" s="344">
        <v>8.2553191489361702E-2</v>
      </c>
    </row>
    <row r="74" spans="1:15" ht="15">
      <c r="A74" s="130">
        <v>64</v>
      </c>
      <c r="B74" s="114" t="s">
        <v>1951</v>
      </c>
      <c r="C74" s="130" t="s">
        <v>68</v>
      </c>
      <c r="D74" s="135">
        <v>88.85</v>
      </c>
      <c r="E74" s="135">
        <v>89.55</v>
      </c>
      <c r="F74" s="136">
        <v>85.949999999999989</v>
      </c>
      <c r="G74" s="136">
        <v>83.05</v>
      </c>
      <c r="H74" s="136">
        <v>79.449999999999989</v>
      </c>
      <c r="I74" s="136">
        <v>92.449999999999989</v>
      </c>
      <c r="J74" s="136">
        <v>96.049999999999983</v>
      </c>
      <c r="K74" s="136">
        <v>98.949999999999989</v>
      </c>
      <c r="L74" s="131">
        <v>93.15</v>
      </c>
      <c r="M74" s="131">
        <v>86.65</v>
      </c>
      <c r="N74" s="151">
        <v>61572000</v>
      </c>
      <c r="O74" s="344">
        <v>0.12798153372659657</v>
      </c>
    </row>
    <row r="75" spans="1:15" ht="15">
      <c r="A75" s="130">
        <v>65</v>
      </c>
      <c r="B75" s="114" t="s">
        <v>1957</v>
      </c>
      <c r="C75" s="130" t="s">
        <v>69</v>
      </c>
      <c r="D75" s="135">
        <v>331.95</v>
      </c>
      <c r="E75" s="135">
        <v>330.41666666666669</v>
      </c>
      <c r="F75" s="136">
        <v>328.03333333333336</v>
      </c>
      <c r="G75" s="136">
        <v>324.11666666666667</v>
      </c>
      <c r="H75" s="136">
        <v>321.73333333333335</v>
      </c>
      <c r="I75" s="136">
        <v>334.33333333333337</v>
      </c>
      <c r="J75" s="136">
        <v>336.7166666666667</v>
      </c>
      <c r="K75" s="136">
        <v>340.63333333333338</v>
      </c>
      <c r="L75" s="131">
        <v>332.8</v>
      </c>
      <c r="M75" s="131">
        <v>326.5</v>
      </c>
      <c r="N75" s="151">
        <v>12953619</v>
      </c>
      <c r="O75" s="344">
        <v>-7.1496845727394384E-2</v>
      </c>
    </row>
    <row r="76" spans="1:15" ht="15">
      <c r="A76" s="130">
        <v>66</v>
      </c>
      <c r="B76" s="114" t="s">
        <v>1950</v>
      </c>
      <c r="C76" s="130" t="s">
        <v>70</v>
      </c>
      <c r="D76" s="135">
        <v>663.6</v>
      </c>
      <c r="E76" s="135">
        <v>660.81666666666672</v>
      </c>
      <c r="F76" s="136">
        <v>656.23333333333346</v>
      </c>
      <c r="G76" s="136">
        <v>648.86666666666679</v>
      </c>
      <c r="H76" s="136">
        <v>644.28333333333353</v>
      </c>
      <c r="I76" s="136">
        <v>668.18333333333339</v>
      </c>
      <c r="J76" s="136">
        <v>672.76666666666665</v>
      </c>
      <c r="K76" s="136">
        <v>680.13333333333333</v>
      </c>
      <c r="L76" s="131">
        <v>665.4</v>
      </c>
      <c r="M76" s="131">
        <v>653.45000000000005</v>
      </c>
      <c r="N76" s="151">
        <v>3934000</v>
      </c>
      <c r="O76" s="344">
        <v>8.9766606822262122E-3</v>
      </c>
    </row>
    <row r="77" spans="1:15" ht="15">
      <c r="A77" s="130">
        <v>67</v>
      </c>
      <c r="B77" s="114" t="s">
        <v>1960</v>
      </c>
      <c r="C77" s="130" t="s">
        <v>71</v>
      </c>
      <c r="D77" s="135">
        <v>16.399999999999999</v>
      </c>
      <c r="E77" s="135">
        <v>16.466666666666665</v>
      </c>
      <c r="F77" s="136">
        <v>16.18333333333333</v>
      </c>
      <c r="G77" s="136">
        <v>15.966666666666665</v>
      </c>
      <c r="H77" s="136">
        <v>15.68333333333333</v>
      </c>
      <c r="I77" s="136">
        <v>16.68333333333333</v>
      </c>
      <c r="J77" s="136">
        <v>16.966666666666669</v>
      </c>
      <c r="K77" s="136">
        <v>17.18333333333333</v>
      </c>
      <c r="L77" s="131">
        <v>16.75</v>
      </c>
      <c r="M77" s="131">
        <v>16.25</v>
      </c>
      <c r="N77" s="151">
        <v>172665000</v>
      </c>
      <c r="O77" s="344">
        <v>-5.9585492227979273E-3</v>
      </c>
    </row>
    <row r="78" spans="1:15" ht="15">
      <c r="A78" s="130">
        <v>68</v>
      </c>
      <c r="B78" s="114" t="s">
        <v>1948</v>
      </c>
      <c r="C78" s="130" t="s">
        <v>801</v>
      </c>
      <c r="D78" s="135">
        <v>968.05</v>
      </c>
      <c r="E78" s="135">
        <v>969.51666666666677</v>
      </c>
      <c r="F78" s="136">
        <v>948.53333333333353</v>
      </c>
      <c r="G78" s="136">
        <v>929.01666666666677</v>
      </c>
      <c r="H78" s="136">
        <v>908.03333333333353</v>
      </c>
      <c r="I78" s="136">
        <v>989.03333333333353</v>
      </c>
      <c r="J78" s="136">
        <v>1010.0166666666669</v>
      </c>
      <c r="K78" s="136">
        <v>1029.5333333333335</v>
      </c>
      <c r="L78" s="131">
        <v>990.5</v>
      </c>
      <c r="M78" s="131">
        <v>950</v>
      </c>
      <c r="N78" s="151">
        <v>636300</v>
      </c>
      <c r="O78" s="344">
        <v>-2.9882604055496264E-2</v>
      </c>
    </row>
    <row r="79" spans="1:15" ht="15">
      <c r="A79" s="130">
        <v>69</v>
      </c>
      <c r="B79" s="114" t="s">
        <v>1953</v>
      </c>
      <c r="C79" s="130" t="s">
        <v>341</v>
      </c>
      <c r="D79" s="135">
        <v>794.25</v>
      </c>
      <c r="E79" s="135">
        <v>790.4</v>
      </c>
      <c r="F79" s="136">
        <v>781.8</v>
      </c>
      <c r="G79" s="136">
        <v>769.35</v>
      </c>
      <c r="H79" s="136">
        <v>760.75</v>
      </c>
      <c r="I79" s="136">
        <v>802.84999999999991</v>
      </c>
      <c r="J79" s="136">
        <v>811.45</v>
      </c>
      <c r="K79" s="136">
        <v>823.89999999999986</v>
      </c>
      <c r="L79" s="131">
        <v>799</v>
      </c>
      <c r="M79" s="131">
        <v>777.95</v>
      </c>
      <c r="N79" s="151">
        <v>4918800</v>
      </c>
      <c r="O79" s="344">
        <v>-3.2684365781710911E-2</v>
      </c>
    </row>
    <row r="80" spans="1:15" ht="15">
      <c r="A80" s="130">
        <v>70</v>
      </c>
      <c r="B80" s="114" t="s">
        <v>1953</v>
      </c>
      <c r="C80" s="130" t="s">
        <v>72</v>
      </c>
      <c r="D80" s="135">
        <v>528.95000000000005</v>
      </c>
      <c r="E80" s="135">
        <v>529.5</v>
      </c>
      <c r="F80" s="136">
        <v>525.45000000000005</v>
      </c>
      <c r="G80" s="136">
        <v>521.95000000000005</v>
      </c>
      <c r="H80" s="136">
        <v>517.90000000000009</v>
      </c>
      <c r="I80" s="136">
        <v>533</v>
      </c>
      <c r="J80" s="136">
        <v>537.04999999999995</v>
      </c>
      <c r="K80" s="136">
        <v>540.54999999999995</v>
      </c>
      <c r="L80" s="131">
        <v>533.54999999999995</v>
      </c>
      <c r="M80" s="131">
        <v>526</v>
      </c>
      <c r="N80" s="151">
        <v>1612500</v>
      </c>
      <c r="O80" s="344">
        <v>-1.916058394160584E-2</v>
      </c>
    </row>
    <row r="81" spans="1:15" ht="15">
      <c r="A81" s="130">
        <v>71</v>
      </c>
      <c r="B81" s="114" t="s">
        <v>1947</v>
      </c>
      <c r="C81" s="130" t="s">
        <v>73</v>
      </c>
      <c r="D81" s="135">
        <v>830.05</v>
      </c>
      <c r="E81" s="135">
        <v>831.53333333333342</v>
      </c>
      <c r="F81" s="136">
        <v>821.21666666666681</v>
      </c>
      <c r="G81" s="136">
        <v>812.38333333333344</v>
      </c>
      <c r="H81" s="136">
        <v>802.06666666666683</v>
      </c>
      <c r="I81" s="136">
        <v>840.36666666666679</v>
      </c>
      <c r="J81" s="136">
        <v>850.68333333333339</v>
      </c>
      <c r="K81" s="136">
        <v>859.51666666666677</v>
      </c>
      <c r="L81" s="131">
        <v>841.85</v>
      </c>
      <c r="M81" s="131">
        <v>822.7</v>
      </c>
      <c r="N81" s="151">
        <v>10501500</v>
      </c>
      <c r="O81" s="344">
        <v>-5.9633678830044012E-3</v>
      </c>
    </row>
    <row r="82" spans="1:15" ht="15">
      <c r="A82" s="130">
        <v>72</v>
      </c>
      <c r="B82" s="114" t="s">
        <v>1948</v>
      </c>
      <c r="C82" s="130" t="s">
        <v>309</v>
      </c>
      <c r="D82" s="135">
        <v>111.35</v>
      </c>
      <c r="E82" s="135">
        <v>111.60000000000001</v>
      </c>
      <c r="F82" s="136">
        <v>110.80000000000001</v>
      </c>
      <c r="G82" s="136">
        <v>110.25</v>
      </c>
      <c r="H82" s="136">
        <v>109.45</v>
      </c>
      <c r="I82" s="136">
        <v>112.15000000000002</v>
      </c>
      <c r="J82" s="136">
        <v>112.95</v>
      </c>
      <c r="K82" s="136">
        <v>113.50000000000003</v>
      </c>
      <c r="L82" s="131">
        <v>112.4</v>
      </c>
      <c r="M82" s="131">
        <v>111.05</v>
      </c>
      <c r="N82" s="151">
        <v>15063500</v>
      </c>
      <c r="O82" s="344">
        <v>3.1298904538341159E-3</v>
      </c>
    </row>
    <row r="83" spans="1:15" ht="15">
      <c r="A83" s="130">
        <v>73</v>
      </c>
      <c r="B83" s="114" t="s">
        <v>1948</v>
      </c>
      <c r="C83" s="130" t="s">
        <v>74</v>
      </c>
      <c r="D83" s="135">
        <v>679.45</v>
      </c>
      <c r="E83" s="135">
        <v>682.25000000000011</v>
      </c>
      <c r="F83" s="136">
        <v>673.6500000000002</v>
      </c>
      <c r="G83" s="136">
        <v>667.85000000000014</v>
      </c>
      <c r="H83" s="136">
        <v>659.25000000000023</v>
      </c>
      <c r="I83" s="136">
        <v>688.05000000000018</v>
      </c>
      <c r="J83" s="136">
        <v>696.65000000000009</v>
      </c>
      <c r="K83" s="136">
        <v>702.45000000000016</v>
      </c>
      <c r="L83" s="131">
        <v>690.85</v>
      </c>
      <c r="M83" s="131">
        <v>676.45</v>
      </c>
      <c r="N83" s="151">
        <v>5019000</v>
      </c>
      <c r="O83" s="344">
        <v>8.0337417152038567E-3</v>
      </c>
    </row>
    <row r="84" spans="1:15" ht="15">
      <c r="A84" s="130">
        <v>74</v>
      </c>
      <c r="B84" s="114" t="s">
        <v>1961</v>
      </c>
      <c r="C84" s="130" t="s">
        <v>75</v>
      </c>
      <c r="D84" s="135">
        <v>955.6</v>
      </c>
      <c r="E84" s="135">
        <v>950.68333333333339</v>
      </c>
      <c r="F84" s="136">
        <v>942.86666666666679</v>
      </c>
      <c r="G84" s="136">
        <v>930.13333333333344</v>
      </c>
      <c r="H84" s="136">
        <v>922.31666666666683</v>
      </c>
      <c r="I84" s="136">
        <v>963.41666666666674</v>
      </c>
      <c r="J84" s="136">
        <v>971.23333333333335</v>
      </c>
      <c r="K84" s="136">
        <v>983.9666666666667</v>
      </c>
      <c r="L84" s="131">
        <v>958.5</v>
      </c>
      <c r="M84" s="131">
        <v>937.95</v>
      </c>
      <c r="N84" s="151">
        <v>9772700</v>
      </c>
      <c r="O84" s="344">
        <v>-3.8432398925545834E-2</v>
      </c>
    </row>
    <row r="85" spans="1:15" ht="15">
      <c r="A85" s="130">
        <v>75</v>
      </c>
      <c r="B85" s="114" t="s">
        <v>1954</v>
      </c>
      <c r="C85" s="130" t="s">
        <v>76</v>
      </c>
      <c r="D85" s="135">
        <v>2007.35</v>
      </c>
      <c r="E85" s="135">
        <v>1999.8666666666668</v>
      </c>
      <c r="F85" s="136">
        <v>1989.7333333333336</v>
      </c>
      <c r="G85" s="136">
        <v>1972.1166666666668</v>
      </c>
      <c r="H85" s="136">
        <v>1961.9833333333336</v>
      </c>
      <c r="I85" s="136">
        <v>2017.4833333333336</v>
      </c>
      <c r="J85" s="136">
        <v>2027.6166666666668</v>
      </c>
      <c r="K85" s="136">
        <v>2045.2333333333336</v>
      </c>
      <c r="L85" s="131">
        <v>2010</v>
      </c>
      <c r="M85" s="131">
        <v>1982.25</v>
      </c>
      <c r="N85" s="151">
        <v>26707500</v>
      </c>
      <c r="O85" s="344">
        <v>-1.8313307046885804E-3</v>
      </c>
    </row>
    <row r="86" spans="1:15" ht="15">
      <c r="A86" s="130">
        <v>76</v>
      </c>
      <c r="B86" s="114" t="s">
        <v>1951</v>
      </c>
      <c r="C86" s="130" t="s">
        <v>77</v>
      </c>
      <c r="D86" s="135">
        <v>2135.4</v>
      </c>
      <c r="E86" s="135">
        <v>2129.7999999999997</v>
      </c>
      <c r="F86" s="136">
        <v>2121.0999999999995</v>
      </c>
      <c r="G86" s="136">
        <v>2106.7999999999997</v>
      </c>
      <c r="H86" s="136">
        <v>2098.0999999999995</v>
      </c>
      <c r="I86" s="136">
        <v>2144.0999999999995</v>
      </c>
      <c r="J86" s="136">
        <v>2152.7999999999993</v>
      </c>
      <c r="K86" s="136">
        <v>2167.0999999999995</v>
      </c>
      <c r="L86" s="131">
        <v>2138.5</v>
      </c>
      <c r="M86" s="131">
        <v>2115.5</v>
      </c>
      <c r="N86" s="151">
        <v>13684750</v>
      </c>
      <c r="O86" s="344">
        <v>2.0336266030420519E-2</v>
      </c>
    </row>
    <row r="87" spans="1:15" ht="15">
      <c r="A87" s="130">
        <v>77</v>
      </c>
      <c r="B87" s="114" t="s">
        <v>1952</v>
      </c>
      <c r="C87" s="130" t="s">
        <v>79</v>
      </c>
      <c r="D87" s="135">
        <v>2916.15</v>
      </c>
      <c r="E87" s="135">
        <v>2912.4500000000003</v>
      </c>
      <c r="F87" s="136">
        <v>2877.7000000000007</v>
      </c>
      <c r="G87" s="136">
        <v>2839.2500000000005</v>
      </c>
      <c r="H87" s="136">
        <v>2804.5000000000009</v>
      </c>
      <c r="I87" s="136">
        <v>2950.9000000000005</v>
      </c>
      <c r="J87" s="136">
        <v>2985.6499999999996</v>
      </c>
      <c r="K87" s="136">
        <v>3024.1000000000004</v>
      </c>
      <c r="L87" s="131">
        <v>2947.2</v>
      </c>
      <c r="M87" s="131">
        <v>2874</v>
      </c>
      <c r="N87" s="151">
        <v>1804200</v>
      </c>
      <c r="O87" s="344">
        <v>-9.1168717047451671E-3</v>
      </c>
    </row>
    <row r="88" spans="1:15" ht="15">
      <c r="A88" s="130">
        <v>78</v>
      </c>
      <c r="B88" s="114" t="s">
        <v>1961</v>
      </c>
      <c r="C88" s="130" t="s">
        <v>80</v>
      </c>
      <c r="D88" s="135">
        <v>325.64999999999998</v>
      </c>
      <c r="E88" s="135">
        <v>324.7</v>
      </c>
      <c r="F88" s="136">
        <v>320.7</v>
      </c>
      <c r="G88" s="136">
        <v>315.75</v>
      </c>
      <c r="H88" s="136">
        <v>311.75</v>
      </c>
      <c r="I88" s="136">
        <v>329.65</v>
      </c>
      <c r="J88" s="136">
        <v>333.65</v>
      </c>
      <c r="K88" s="136">
        <v>338.59999999999997</v>
      </c>
      <c r="L88" s="131">
        <v>328.7</v>
      </c>
      <c r="M88" s="131">
        <v>319.75</v>
      </c>
      <c r="N88" s="151">
        <v>3124500</v>
      </c>
      <c r="O88" s="344">
        <v>5.8434959349593495E-2</v>
      </c>
    </row>
    <row r="89" spans="1:15" ht="15">
      <c r="A89" s="130">
        <v>79</v>
      </c>
      <c r="B89" s="114" t="s">
        <v>1962</v>
      </c>
      <c r="C89" s="130" t="s">
        <v>81</v>
      </c>
      <c r="D89" s="135">
        <v>206.5</v>
      </c>
      <c r="E89" s="135">
        <v>207.33333333333334</v>
      </c>
      <c r="F89" s="136">
        <v>204.9666666666667</v>
      </c>
      <c r="G89" s="136">
        <v>203.43333333333337</v>
      </c>
      <c r="H89" s="136">
        <v>201.06666666666672</v>
      </c>
      <c r="I89" s="136">
        <v>208.86666666666667</v>
      </c>
      <c r="J89" s="136">
        <v>211.23333333333329</v>
      </c>
      <c r="K89" s="136">
        <v>212.76666666666665</v>
      </c>
      <c r="L89" s="131">
        <v>209.7</v>
      </c>
      <c r="M89" s="131">
        <v>205.8</v>
      </c>
      <c r="N89" s="151">
        <v>41356000</v>
      </c>
      <c r="O89" s="344">
        <v>1.4423076923076924E-2</v>
      </c>
    </row>
    <row r="90" spans="1:15" ht="15">
      <c r="A90" s="130">
        <v>80</v>
      </c>
      <c r="B90" s="114" t="s">
        <v>1957</v>
      </c>
      <c r="C90" s="130" t="s">
        <v>82</v>
      </c>
      <c r="D90" s="135">
        <v>244.4</v>
      </c>
      <c r="E90" s="135">
        <v>243.88333333333333</v>
      </c>
      <c r="F90" s="136">
        <v>241.36666666666665</v>
      </c>
      <c r="G90" s="136">
        <v>238.33333333333331</v>
      </c>
      <c r="H90" s="136">
        <v>235.81666666666663</v>
      </c>
      <c r="I90" s="136">
        <v>246.91666666666666</v>
      </c>
      <c r="J90" s="136">
        <v>249.43333333333331</v>
      </c>
      <c r="K90" s="136">
        <v>252.46666666666667</v>
      </c>
      <c r="L90" s="131">
        <v>246.4</v>
      </c>
      <c r="M90" s="131">
        <v>240.85</v>
      </c>
      <c r="N90" s="151">
        <v>15752100</v>
      </c>
      <c r="O90" s="344">
        <v>-2.6981450252951095E-2</v>
      </c>
    </row>
    <row r="91" spans="1:15" ht="15">
      <c r="A91" s="130">
        <v>81</v>
      </c>
      <c r="B91" s="114" t="s">
        <v>1953</v>
      </c>
      <c r="C91" s="130" t="s">
        <v>83</v>
      </c>
      <c r="D91" s="135">
        <v>1755.6</v>
      </c>
      <c r="E91" s="135">
        <v>1761.8999999999999</v>
      </c>
      <c r="F91" s="136">
        <v>1740.7999999999997</v>
      </c>
      <c r="G91" s="136">
        <v>1725.9999999999998</v>
      </c>
      <c r="H91" s="136">
        <v>1704.8999999999996</v>
      </c>
      <c r="I91" s="136">
        <v>1776.6999999999998</v>
      </c>
      <c r="J91" s="136">
        <v>1797.7999999999997</v>
      </c>
      <c r="K91" s="136">
        <v>1812.6</v>
      </c>
      <c r="L91" s="131">
        <v>1783</v>
      </c>
      <c r="M91" s="131">
        <v>1747.1</v>
      </c>
      <c r="N91" s="151">
        <v>12037200</v>
      </c>
      <c r="O91" s="344">
        <v>2.5088140616217874E-2</v>
      </c>
    </row>
    <row r="92" spans="1:15" ht="15">
      <c r="A92" s="130">
        <v>82</v>
      </c>
      <c r="B92" s="114" t="s">
        <v>1962</v>
      </c>
      <c r="C92" s="130" t="s">
        <v>84</v>
      </c>
      <c r="D92" s="135">
        <v>272.35000000000002</v>
      </c>
      <c r="E92" s="135">
        <v>273.23333333333335</v>
      </c>
      <c r="F92" s="136">
        <v>270.56666666666672</v>
      </c>
      <c r="G92" s="136">
        <v>268.78333333333336</v>
      </c>
      <c r="H92" s="136">
        <v>266.11666666666673</v>
      </c>
      <c r="I92" s="136">
        <v>275.01666666666671</v>
      </c>
      <c r="J92" s="136">
        <v>277.68333333333334</v>
      </c>
      <c r="K92" s="136">
        <v>279.4666666666667</v>
      </c>
      <c r="L92" s="131">
        <v>275.89999999999998</v>
      </c>
      <c r="M92" s="131">
        <v>271.45</v>
      </c>
      <c r="N92" s="151">
        <v>6028800</v>
      </c>
      <c r="O92" s="344">
        <v>1.3448090371167294E-2</v>
      </c>
    </row>
    <row r="93" spans="1:15" ht="15">
      <c r="A93" s="130">
        <v>83</v>
      </c>
      <c r="B93" s="114" t="s">
        <v>1954</v>
      </c>
      <c r="C93" s="130" t="s">
        <v>86</v>
      </c>
      <c r="D93" s="135">
        <v>817.2</v>
      </c>
      <c r="E93" s="135">
        <v>826.88333333333321</v>
      </c>
      <c r="F93" s="136">
        <v>801.86666666666645</v>
      </c>
      <c r="G93" s="136">
        <v>786.53333333333319</v>
      </c>
      <c r="H93" s="136">
        <v>761.51666666666642</v>
      </c>
      <c r="I93" s="136">
        <v>842.21666666666647</v>
      </c>
      <c r="J93" s="136">
        <v>867.23333333333335</v>
      </c>
      <c r="K93" s="136">
        <v>882.56666666666649</v>
      </c>
      <c r="L93" s="131">
        <v>851.9</v>
      </c>
      <c r="M93" s="131">
        <v>811.55</v>
      </c>
      <c r="N93" s="151">
        <v>12397500</v>
      </c>
      <c r="O93" s="344">
        <v>-6.610576923076923E-3</v>
      </c>
    </row>
    <row r="94" spans="1:15" ht="15">
      <c r="A94" s="130">
        <v>84</v>
      </c>
      <c r="B94" s="114" t="s">
        <v>1951</v>
      </c>
      <c r="C94" s="130" t="s">
        <v>87</v>
      </c>
      <c r="D94" s="135">
        <v>375.75</v>
      </c>
      <c r="E94" s="135">
        <v>376.26666666666665</v>
      </c>
      <c r="F94" s="136">
        <v>373.2833333333333</v>
      </c>
      <c r="G94" s="136">
        <v>370.81666666666666</v>
      </c>
      <c r="H94" s="136">
        <v>367.83333333333331</v>
      </c>
      <c r="I94" s="136">
        <v>378.73333333333329</v>
      </c>
      <c r="J94" s="136">
        <v>381.71666666666664</v>
      </c>
      <c r="K94" s="136">
        <v>384.18333333333328</v>
      </c>
      <c r="L94" s="131">
        <v>379.25</v>
      </c>
      <c r="M94" s="131">
        <v>373.8</v>
      </c>
      <c r="N94" s="151">
        <v>99506000</v>
      </c>
      <c r="O94" s="344">
        <v>9.0069992470929415E-3</v>
      </c>
    </row>
    <row r="95" spans="1:15" ht="15">
      <c r="A95" s="130">
        <v>85</v>
      </c>
      <c r="B95" s="49" t="s">
        <v>1948</v>
      </c>
      <c r="C95" s="130" t="s">
        <v>1909</v>
      </c>
      <c r="D95" s="135">
        <v>349.45</v>
      </c>
      <c r="E95" s="135">
        <v>349.9666666666667</v>
      </c>
      <c r="F95" s="136">
        <v>346.43333333333339</v>
      </c>
      <c r="G95" s="136">
        <v>343.41666666666669</v>
      </c>
      <c r="H95" s="136">
        <v>339.88333333333338</v>
      </c>
      <c r="I95" s="136">
        <v>352.98333333333341</v>
      </c>
      <c r="J95" s="136">
        <v>356.51666666666671</v>
      </c>
      <c r="K95" s="136">
        <v>359.53333333333342</v>
      </c>
      <c r="L95" s="131">
        <v>353.5</v>
      </c>
      <c r="M95" s="131">
        <v>346.95</v>
      </c>
      <c r="N95" s="151">
        <v>4000500</v>
      </c>
      <c r="O95" s="344">
        <v>-2.092511013215859E-2</v>
      </c>
    </row>
    <row r="96" spans="1:15" ht="15">
      <c r="A96" s="130">
        <v>86</v>
      </c>
      <c r="B96" s="114" t="s">
        <v>1951</v>
      </c>
      <c r="C96" s="130" t="s">
        <v>88</v>
      </c>
      <c r="D96" s="135">
        <v>60.75</v>
      </c>
      <c r="E96" s="135">
        <v>61.116666666666667</v>
      </c>
      <c r="F96" s="136">
        <v>59.733333333333334</v>
      </c>
      <c r="G96" s="136">
        <v>58.716666666666669</v>
      </c>
      <c r="H96" s="136">
        <v>57.333333333333336</v>
      </c>
      <c r="I96" s="136">
        <v>62.133333333333333</v>
      </c>
      <c r="J96" s="136">
        <v>63.516666666666673</v>
      </c>
      <c r="K96" s="136">
        <v>64.533333333333331</v>
      </c>
      <c r="L96" s="131">
        <v>62.5</v>
      </c>
      <c r="M96" s="131">
        <v>60.1</v>
      </c>
      <c r="N96" s="151">
        <v>34230000</v>
      </c>
      <c r="O96" s="344">
        <v>2.5157232704402517E-2</v>
      </c>
    </row>
    <row r="97" spans="1:15" ht="15">
      <c r="A97" s="130">
        <v>87</v>
      </c>
      <c r="B97" s="114" t="s">
        <v>1955</v>
      </c>
      <c r="C97" s="130" t="s">
        <v>89</v>
      </c>
      <c r="D97" s="135">
        <v>37.049999999999997</v>
      </c>
      <c r="E97" s="135">
        <v>36.816666666666663</v>
      </c>
      <c r="F97" s="136">
        <v>36.383333333333326</v>
      </c>
      <c r="G97" s="136">
        <v>35.716666666666661</v>
      </c>
      <c r="H97" s="136">
        <v>35.283333333333324</v>
      </c>
      <c r="I97" s="136">
        <v>37.483333333333327</v>
      </c>
      <c r="J97" s="136">
        <v>37.916666666666664</v>
      </c>
      <c r="K97" s="136">
        <v>38.583333333333329</v>
      </c>
      <c r="L97" s="131">
        <v>37.25</v>
      </c>
      <c r="M97" s="131">
        <v>36.15</v>
      </c>
      <c r="N97" s="151">
        <v>148092000</v>
      </c>
      <c r="O97" s="344">
        <v>-8.9054404145077722E-4</v>
      </c>
    </row>
    <row r="98" spans="1:15" ht="15">
      <c r="A98" s="130">
        <v>88</v>
      </c>
      <c r="B98" s="114" t="s">
        <v>1954</v>
      </c>
      <c r="C98" s="130" t="s">
        <v>90</v>
      </c>
      <c r="D98" s="135">
        <v>43.8</v>
      </c>
      <c r="E98" s="135">
        <v>43.75</v>
      </c>
      <c r="F98" s="136">
        <v>43.05</v>
      </c>
      <c r="G98" s="136">
        <v>42.3</v>
      </c>
      <c r="H98" s="136">
        <v>41.599999999999994</v>
      </c>
      <c r="I98" s="136">
        <v>44.5</v>
      </c>
      <c r="J98" s="136">
        <v>45.2</v>
      </c>
      <c r="K98" s="136">
        <v>45.95</v>
      </c>
      <c r="L98" s="131">
        <v>44.45</v>
      </c>
      <c r="M98" s="131">
        <v>43</v>
      </c>
      <c r="N98" s="151">
        <v>99528000</v>
      </c>
      <c r="O98" s="344">
        <v>-1.0238907849829351E-2</v>
      </c>
    </row>
    <row r="99" spans="1:15" ht="15">
      <c r="A99" s="130">
        <v>89</v>
      </c>
      <c r="B99" s="114" t="s">
        <v>1951</v>
      </c>
      <c r="C99" s="130" t="s">
        <v>3621</v>
      </c>
      <c r="D99" s="135">
        <v>47.35</v>
      </c>
      <c r="E99" s="135">
        <v>47.833333333333336</v>
      </c>
      <c r="F99" s="136">
        <v>46.616666666666674</v>
      </c>
      <c r="G99" s="136">
        <v>45.88333333333334</v>
      </c>
      <c r="H99" s="136">
        <v>44.666666666666679</v>
      </c>
      <c r="I99" s="136">
        <v>48.56666666666667</v>
      </c>
      <c r="J99" s="136">
        <v>49.783333333333324</v>
      </c>
      <c r="K99" s="136">
        <v>50.516666666666666</v>
      </c>
      <c r="L99" s="131">
        <v>49.05</v>
      </c>
      <c r="M99" s="131">
        <v>47.1</v>
      </c>
      <c r="N99" s="151">
        <v>175704000</v>
      </c>
      <c r="O99" s="344">
        <v>-1.2077457661426354E-2</v>
      </c>
    </row>
    <row r="100" spans="1:15" ht="15">
      <c r="A100" s="130">
        <v>90</v>
      </c>
      <c r="B100" s="114" t="s">
        <v>1954</v>
      </c>
      <c r="C100" s="130" t="s">
        <v>91</v>
      </c>
      <c r="D100" s="135">
        <v>14.95</v>
      </c>
      <c r="E100" s="135">
        <v>14.916666666666666</v>
      </c>
      <c r="F100" s="136">
        <v>14.683333333333332</v>
      </c>
      <c r="G100" s="136">
        <v>14.416666666666666</v>
      </c>
      <c r="H100" s="136">
        <v>14.183333333333332</v>
      </c>
      <c r="I100" s="136">
        <v>15.183333333333332</v>
      </c>
      <c r="J100" s="136">
        <v>15.416666666666666</v>
      </c>
      <c r="K100" s="136">
        <v>15.683333333333332</v>
      </c>
      <c r="L100" s="131">
        <v>15.15</v>
      </c>
      <c r="M100" s="131">
        <v>14.65</v>
      </c>
      <c r="N100" s="151">
        <v>54180000</v>
      </c>
      <c r="O100" s="344">
        <v>7.1567989590110605E-3</v>
      </c>
    </row>
    <row r="101" spans="1:15" ht="15">
      <c r="A101" s="130">
        <v>91</v>
      </c>
      <c r="B101" s="114" t="s">
        <v>1957</v>
      </c>
      <c r="C101" s="130" t="s">
        <v>92</v>
      </c>
      <c r="D101" s="135">
        <v>277.5</v>
      </c>
      <c r="E101" s="135">
        <v>276</v>
      </c>
      <c r="F101" s="136">
        <v>274.05</v>
      </c>
      <c r="G101" s="136">
        <v>270.60000000000002</v>
      </c>
      <c r="H101" s="136">
        <v>268.65000000000003</v>
      </c>
      <c r="I101" s="136">
        <v>279.45</v>
      </c>
      <c r="J101" s="136">
        <v>281.40000000000003</v>
      </c>
      <c r="K101" s="136">
        <v>284.84999999999997</v>
      </c>
      <c r="L101" s="131">
        <v>277.95</v>
      </c>
      <c r="M101" s="131">
        <v>272.55</v>
      </c>
      <c r="N101" s="151">
        <v>3819750</v>
      </c>
      <c r="O101" s="344">
        <v>-8.1956378056840709E-2</v>
      </c>
    </row>
    <row r="102" spans="1:15" ht="15">
      <c r="A102" s="130">
        <v>92</v>
      </c>
      <c r="B102" s="114" t="s">
        <v>1947</v>
      </c>
      <c r="C102" s="130" t="s">
        <v>93</v>
      </c>
      <c r="D102" s="135">
        <v>86.5</v>
      </c>
      <c r="E102" s="135">
        <v>87.033333333333346</v>
      </c>
      <c r="F102" s="136">
        <v>85.266666666666694</v>
      </c>
      <c r="G102" s="136">
        <v>84.033333333333346</v>
      </c>
      <c r="H102" s="136">
        <v>82.266666666666694</v>
      </c>
      <c r="I102" s="136">
        <v>88.266666666666694</v>
      </c>
      <c r="J102" s="136">
        <v>90.033333333333346</v>
      </c>
      <c r="K102" s="136">
        <v>91.266666666666694</v>
      </c>
      <c r="L102" s="131">
        <v>88.8</v>
      </c>
      <c r="M102" s="131">
        <v>85.8</v>
      </c>
      <c r="N102" s="151">
        <v>23170500</v>
      </c>
      <c r="O102" s="344">
        <v>4.8035823325870142E-2</v>
      </c>
    </row>
    <row r="103" spans="1:15" ht="15">
      <c r="A103" s="130">
        <v>93</v>
      </c>
      <c r="B103" s="114" t="s">
        <v>1951</v>
      </c>
      <c r="C103" s="130" t="s">
        <v>929</v>
      </c>
      <c r="D103" s="135">
        <v>260.2</v>
      </c>
      <c r="E103" s="135">
        <v>259.61666666666667</v>
      </c>
      <c r="F103" s="136">
        <v>256.73333333333335</v>
      </c>
      <c r="G103" s="136">
        <v>253.26666666666665</v>
      </c>
      <c r="H103" s="136">
        <v>250.38333333333333</v>
      </c>
      <c r="I103" s="136">
        <v>263.08333333333337</v>
      </c>
      <c r="J103" s="136">
        <v>265.9666666666667</v>
      </c>
      <c r="K103" s="136">
        <v>269.43333333333339</v>
      </c>
      <c r="L103" s="131">
        <v>262.5</v>
      </c>
      <c r="M103" s="131">
        <v>256.14999999999998</v>
      </c>
      <c r="N103" s="151">
        <v>4074000</v>
      </c>
      <c r="O103" s="344">
        <v>1.7991004497751123E-2</v>
      </c>
    </row>
    <row r="104" spans="1:15" ht="15">
      <c r="A104" s="130">
        <v>94</v>
      </c>
      <c r="B104" s="114" t="s">
        <v>1948</v>
      </c>
      <c r="C104" s="130" t="s">
        <v>932</v>
      </c>
      <c r="D104" s="135">
        <v>1118</v>
      </c>
      <c r="E104" s="135">
        <v>1123.5</v>
      </c>
      <c r="F104" s="136">
        <v>1099.5999999999999</v>
      </c>
      <c r="G104" s="136">
        <v>1081.1999999999998</v>
      </c>
      <c r="H104" s="136">
        <v>1057.2999999999997</v>
      </c>
      <c r="I104" s="136">
        <v>1141.9000000000001</v>
      </c>
      <c r="J104" s="136">
        <v>1165.8000000000002</v>
      </c>
      <c r="K104" s="136">
        <v>1184.2000000000003</v>
      </c>
      <c r="L104" s="131">
        <v>1147.4000000000001</v>
      </c>
      <c r="M104" s="131">
        <v>1105.0999999999999</v>
      </c>
      <c r="N104" s="151">
        <v>3161400</v>
      </c>
      <c r="O104" s="344">
        <v>-3.6745886654478976E-2</v>
      </c>
    </row>
    <row r="105" spans="1:15" ht="15">
      <c r="A105" s="130">
        <v>95</v>
      </c>
      <c r="B105" s="114" t="s">
        <v>1951</v>
      </c>
      <c r="C105" s="130" t="s">
        <v>94</v>
      </c>
      <c r="D105" s="135">
        <v>1525.1</v>
      </c>
      <c r="E105" s="135">
        <v>1526</v>
      </c>
      <c r="F105" s="136">
        <v>1512.45</v>
      </c>
      <c r="G105" s="136">
        <v>1499.8</v>
      </c>
      <c r="H105" s="136">
        <v>1486.25</v>
      </c>
      <c r="I105" s="136">
        <v>1538.65</v>
      </c>
      <c r="J105" s="136">
        <v>1552.2000000000003</v>
      </c>
      <c r="K105" s="136">
        <v>1564.8500000000001</v>
      </c>
      <c r="L105" s="131">
        <v>1539.55</v>
      </c>
      <c r="M105" s="131">
        <v>1513.35</v>
      </c>
      <c r="N105" s="151">
        <v>8659500</v>
      </c>
      <c r="O105" s="344">
        <v>-1.2858657364659212E-2</v>
      </c>
    </row>
    <row r="106" spans="1:15" ht="15">
      <c r="A106" s="130">
        <v>96</v>
      </c>
      <c r="B106" s="114" t="s">
        <v>1961</v>
      </c>
      <c r="C106" s="130" t="s">
        <v>946</v>
      </c>
      <c r="D106" s="135">
        <v>44.7</v>
      </c>
      <c r="E106" s="135">
        <v>45</v>
      </c>
      <c r="F106" s="136">
        <v>43.6</v>
      </c>
      <c r="G106" s="136">
        <v>42.5</v>
      </c>
      <c r="H106" s="136">
        <v>41.1</v>
      </c>
      <c r="I106" s="136">
        <v>46.1</v>
      </c>
      <c r="J106" s="136">
        <v>47.500000000000007</v>
      </c>
      <c r="K106" s="136">
        <v>48.6</v>
      </c>
      <c r="L106" s="131">
        <v>46.4</v>
      </c>
      <c r="M106" s="131">
        <v>43.9</v>
      </c>
      <c r="N106" s="151">
        <v>12616000</v>
      </c>
      <c r="O106" s="344">
        <v>9.6030729833546727E-3</v>
      </c>
    </row>
    <row r="107" spans="1:15" ht="15">
      <c r="A107" s="130">
        <v>97</v>
      </c>
      <c r="B107" s="114" t="s">
        <v>1955</v>
      </c>
      <c r="C107" s="130" t="s">
        <v>190</v>
      </c>
      <c r="D107" s="135">
        <v>281.05</v>
      </c>
      <c r="E107" s="135">
        <v>280.84999999999997</v>
      </c>
      <c r="F107" s="136">
        <v>278.44999999999993</v>
      </c>
      <c r="G107" s="136">
        <v>275.84999999999997</v>
      </c>
      <c r="H107" s="136">
        <v>273.44999999999993</v>
      </c>
      <c r="I107" s="136">
        <v>283.44999999999993</v>
      </c>
      <c r="J107" s="136">
        <v>285.84999999999991</v>
      </c>
      <c r="K107" s="136">
        <v>288.44999999999993</v>
      </c>
      <c r="L107" s="131">
        <v>283.25</v>
      </c>
      <c r="M107" s="131">
        <v>278.25</v>
      </c>
      <c r="N107" s="151">
        <v>8642000</v>
      </c>
      <c r="O107" s="344">
        <v>-4.6072333563695004E-3</v>
      </c>
    </row>
    <row r="108" spans="1:15" ht="15">
      <c r="A108" s="130">
        <v>98</v>
      </c>
      <c r="B108" s="114" t="s">
        <v>1961</v>
      </c>
      <c r="C108" s="130" t="s">
        <v>95</v>
      </c>
      <c r="D108" s="135">
        <v>732.55</v>
      </c>
      <c r="E108" s="135">
        <v>732.95000000000016</v>
      </c>
      <c r="F108" s="136">
        <v>728.0500000000003</v>
      </c>
      <c r="G108" s="136">
        <v>723.55000000000018</v>
      </c>
      <c r="H108" s="136">
        <v>718.65000000000032</v>
      </c>
      <c r="I108" s="136">
        <v>737.45000000000027</v>
      </c>
      <c r="J108" s="136">
        <v>742.35000000000014</v>
      </c>
      <c r="K108" s="136">
        <v>746.85000000000025</v>
      </c>
      <c r="L108" s="131">
        <v>737.85</v>
      </c>
      <c r="M108" s="131">
        <v>728.45</v>
      </c>
      <c r="N108" s="151">
        <v>40785600</v>
      </c>
      <c r="O108" s="344">
        <v>-1.879478444731587E-3</v>
      </c>
    </row>
    <row r="109" spans="1:15" ht="15">
      <c r="A109" s="130">
        <v>99</v>
      </c>
      <c r="B109" s="114" t="s">
        <v>1957</v>
      </c>
      <c r="C109" s="130" t="s">
        <v>97</v>
      </c>
      <c r="D109" s="135">
        <v>137.75</v>
      </c>
      <c r="E109" s="135">
        <v>137.26666666666668</v>
      </c>
      <c r="F109" s="136">
        <v>136.03333333333336</v>
      </c>
      <c r="G109" s="136">
        <v>134.31666666666669</v>
      </c>
      <c r="H109" s="136">
        <v>133.08333333333337</v>
      </c>
      <c r="I109" s="136">
        <v>138.98333333333335</v>
      </c>
      <c r="J109" s="136">
        <v>140.21666666666664</v>
      </c>
      <c r="K109" s="136">
        <v>141.93333333333334</v>
      </c>
      <c r="L109" s="131">
        <v>138.5</v>
      </c>
      <c r="M109" s="131">
        <v>135.55000000000001</v>
      </c>
      <c r="N109" s="151">
        <v>46578000</v>
      </c>
      <c r="O109" s="344">
        <v>-8.124021763434448E-3</v>
      </c>
    </row>
    <row r="110" spans="1:15" ht="15">
      <c r="A110" s="130">
        <v>100</v>
      </c>
      <c r="B110" s="114" t="s">
        <v>1960</v>
      </c>
      <c r="C110" s="130" t="s">
        <v>98</v>
      </c>
      <c r="D110" s="135">
        <v>155.69999999999999</v>
      </c>
      <c r="E110" s="135">
        <v>155.43333333333331</v>
      </c>
      <c r="F110" s="136">
        <v>153.91666666666663</v>
      </c>
      <c r="G110" s="136">
        <v>152.13333333333333</v>
      </c>
      <c r="H110" s="136">
        <v>150.61666666666665</v>
      </c>
      <c r="I110" s="136">
        <v>157.21666666666661</v>
      </c>
      <c r="J110" s="136">
        <v>158.73333333333332</v>
      </c>
      <c r="K110" s="136">
        <v>160.51666666666659</v>
      </c>
      <c r="L110" s="131">
        <v>156.94999999999999</v>
      </c>
      <c r="M110" s="131">
        <v>153.65</v>
      </c>
      <c r="N110" s="151">
        <v>6940800</v>
      </c>
      <c r="O110" s="344">
        <v>4.6317739694302917E-3</v>
      </c>
    </row>
    <row r="111" spans="1:15" ht="15">
      <c r="A111" s="130">
        <v>101</v>
      </c>
      <c r="B111" s="114" t="s">
        <v>1953</v>
      </c>
      <c r="C111" s="130" t="s">
        <v>99</v>
      </c>
      <c r="D111" s="135">
        <v>294.39999999999998</v>
      </c>
      <c r="E111" s="135">
        <v>293.91666666666669</v>
      </c>
      <c r="F111" s="136">
        <v>291.48333333333335</v>
      </c>
      <c r="G111" s="136">
        <v>288.56666666666666</v>
      </c>
      <c r="H111" s="136">
        <v>286.13333333333333</v>
      </c>
      <c r="I111" s="136">
        <v>296.83333333333337</v>
      </c>
      <c r="J111" s="136">
        <v>299.26666666666665</v>
      </c>
      <c r="K111" s="136">
        <v>302.18333333333339</v>
      </c>
      <c r="L111" s="131">
        <v>296.35000000000002</v>
      </c>
      <c r="M111" s="131">
        <v>291</v>
      </c>
      <c r="N111" s="151">
        <v>77340000</v>
      </c>
      <c r="O111" s="344">
        <v>-1.7110961995973891E-2</v>
      </c>
    </row>
    <row r="112" spans="1:15" ht="15">
      <c r="A112" s="130">
        <v>102</v>
      </c>
      <c r="B112" s="114" t="s">
        <v>1948</v>
      </c>
      <c r="C112" s="130" t="s">
        <v>340</v>
      </c>
      <c r="D112" s="135">
        <v>259.25</v>
      </c>
      <c r="E112" s="135">
        <v>252.63333333333335</v>
      </c>
      <c r="F112" s="136">
        <v>239.41666666666669</v>
      </c>
      <c r="G112" s="136">
        <v>219.58333333333334</v>
      </c>
      <c r="H112" s="136">
        <v>206.36666666666667</v>
      </c>
      <c r="I112" s="136">
        <v>272.4666666666667</v>
      </c>
      <c r="J112" s="136">
        <v>285.68333333333334</v>
      </c>
      <c r="K112" s="136">
        <v>305.51666666666671</v>
      </c>
      <c r="L112" s="131">
        <v>265.85000000000002</v>
      </c>
      <c r="M112" s="131">
        <v>232.8</v>
      </c>
      <c r="N112" s="151">
        <v>6215000</v>
      </c>
      <c r="O112" s="344">
        <v>-1.4305652477320307E-2</v>
      </c>
    </row>
    <row r="113" spans="1:15" ht="15">
      <c r="A113" s="130">
        <v>103</v>
      </c>
      <c r="B113" s="114" t="s">
        <v>1962</v>
      </c>
      <c r="C113" s="130" t="s">
        <v>100</v>
      </c>
      <c r="D113" s="135">
        <v>146.69999999999999</v>
      </c>
      <c r="E113" s="135">
        <v>146.93333333333334</v>
      </c>
      <c r="F113" s="136">
        <v>144.96666666666667</v>
      </c>
      <c r="G113" s="136">
        <v>143.23333333333332</v>
      </c>
      <c r="H113" s="136">
        <v>141.26666666666665</v>
      </c>
      <c r="I113" s="136">
        <v>148.66666666666669</v>
      </c>
      <c r="J113" s="136">
        <v>150.63333333333338</v>
      </c>
      <c r="K113" s="136">
        <v>152.3666666666667</v>
      </c>
      <c r="L113" s="131">
        <v>148.9</v>
      </c>
      <c r="M113" s="131">
        <v>145.19999999999999</v>
      </c>
      <c r="N113" s="151">
        <v>27364500</v>
      </c>
      <c r="O113" s="344">
        <v>1.0552555047777317E-2</v>
      </c>
    </row>
    <row r="114" spans="1:15" ht="15">
      <c r="A114" s="130">
        <v>104</v>
      </c>
      <c r="B114" s="114" t="s">
        <v>1948</v>
      </c>
      <c r="C114" s="130" t="s">
        <v>101</v>
      </c>
      <c r="D114" s="135">
        <v>65.5</v>
      </c>
      <c r="E114" s="135">
        <v>65.933333333333337</v>
      </c>
      <c r="F114" s="136">
        <v>64.716666666666669</v>
      </c>
      <c r="G114" s="136">
        <v>63.933333333333337</v>
      </c>
      <c r="H114" s="136">
        <v>62.716666666666669</v>
      </c>
      <c r="I114" s="136">
        <v>66.716666666666669</v>
      </c>
      <c r="J114" s="136">
        <v>67.933333333333337</v>
      </c>
      <c r="K114" s="136">
        <v>68.716666666666669</v>
      </c>
      <c r="L114" s="131">
        <v>67.150000000000006</v>
      </c>
      <c r="M114" s="131">
        <v>65.150000000000006</v>
      </c>
      <c r="N114" s="151">
        <v>37170000</v>
      </c>
      <c r="O114" s="344">
        <v>2.7874564459930314E-2</v>
      </c>
    </row>
    <row r="115" spans="1:15" ht="15">
      <c r="A115" s="130">
        <v>105</v>
      </c>
      <c r="B115" s="114" t="s">
        <v>1959</v>
      </c>
      <c r="C115" s="130" t="s">
        <v>102</v>
      </c>
      <c r="D115" s="135">
        <v>7.35</v>
      </c>
      <c r="E115" s="135">
        <v>7.3500000000000005</v>
      </c>
      <c r="F115" s="136">
        <v>7.2500000000000009</v>
      </c>
      <c r="G115" s="136">
        <v>7.15</v>
      </c>
      <c r="H115" s="136">
        <v>7.0500000000000007</v>
      </c>
      <c r="I115" s="136">
        <v>7.4500000000000011</v>
      </c>
      <c r="J115" s="136">
        <v>7.5500000000000007</v>
      </c>
      <c r="K115" s="136">
        <v>7.6500000000000012</v>
      </c>
      <c r="L115" s="131">
        <v>7.45</v>
      </c>
      <c r="M115" s="131">
        <v>7.25</v>
      </c>
      <c r="N115" s="151">
        <v>117260000</v>
      </c>
      <c r="O115" s="344">
        <v>1.378982406086543E-2</v>
      </c>
    </row>
    <row r="116" spans="1:15" ht="15">
      <c r="A116" s="130">
        <v>106</v>
      </c>
      <c r="B116" s="114" t="s">
        <v>1962</v>
      </c>
      <c r="C116" s="130" t="s">
        <v>104</v>
      </c>
      <c r="D116" s="135">
        <v>290.25</v>
      </c>
      <c r="E116" s="135">
        <v>289.75</v>
      </c>
      <c r="F116" s="136">
        <v>287.5</v>
      </c>
      <c r="G116" s="136">
        <v>284.75</v>
      </c>
      <c r="H116" s="136">
        <v>282.5</v>
      </c>
      <c r="I116" s="136">
        <v>292.5</v>
      </c>
      <c r="J116" s="136">
        <v>294.75</v>
      </c>
      <c r="K116" s="136">
        <v>297.5</v>
      </c>
      <c r="L116" s="131">
        <v>292</v>
      </c>
      <c r="M116" s="131">
        <v>287</v>
      </c>
      <c r="N116" s="151">
        <v>52725000</v>
      </c>
      <c r="O116" s="344">
        <v>6.9036638116245098E-3</v>
      </c>
    </row>
    <row r="117" spans="1:15" ht="15">
      <c r="A117" s="130">
        <v>107</v>
      </c>
      <c r="B117" s="114" t="s">
        <v>1948</v>
      </c>
      <c r="C117" s="130" t="s">
        <v>105</v>
      </c>
      <c r="D117" s="135">
        <v>1218.25</v>
      </c>
      <c r="E117" s="135">
        <v>1219.1000000000001</v>
      </c>
      <c r="F117" s="136">
        <v>1202.0500000000002</v>
      </c>
      <c r="G117" s="136">
        <v>1185.8500000000001</v>
      </c>
      <c r="H117" s="136">
        <v>1168.8000000000002</v>
      </c>
      <c r="I117" s="136">
        <v>1235.3000000000002</v>
      </c>
      <c r="J117" s="136">
        <v>1252.3499999999999</v>
      </c>
      <c r="K117" s="136">
        <v>1268.5500000000002</v>
      </c>
      <c r="L117" s="131">
        <v>1236.1500000000001</v>
      </c>
      <c r="M117" s="131">
        <v>1202.9000000000001</v>
      </c>
      <c r="N117" s="151">
        <v>3551500</v>
      </c>
      <c r="O117" s="344">
        <v>9.9025220485842488E-2</v>
      </c>
    </row>
    <row r="118" spans="1:15" ht="15">
      <c r="A118" s="130">
        <v>108</v>
      </c>
      <c r="B118" s="114" t="s">
        <v>1948</v>
      </c>
      <c r="C118" s="130" t="s">
        <v>106</v>
      </c>
      <c r="D118" s="135">
        <v>479.4</v>
      </c>
      <c r="E118" s="135">
        <v>485.0333333333333</v>
      </c>
      <c r="F118" s="136">
        <v>469.96666666666658</v>
      </c>
      <c r="G118" s="136">
        <v>460.5333333333333</v>
      </c>
      <c r="H118" s="136">
        <v>445.46666666666658</v>
      </c>
      <c r="I118" s="136">
        <v>494.46666666666658</v>
      </c>
      <c r="J118" s="136">
        <v>509.5333333333333</v>
      </c>
      <c r="K118" s="136">
        <v>518.96666666666658</v>
      </c>
      <c r="L118" s="131">
        <v>500.1</v>
      </c>
      <c r="M118" s="131">
        <v>475.6</v>
      </c>
      <c r="N118" s="151">
        <v>2872800</v>
      </c>
      <c r="O118" s="344">
        <v>-1.5355086372360844E-2</v>
      </c>
    </row>
    <row r="119" spans="1:15" ht="15">
      <c r="A119" s="130">
        <v>109</v>
      </c>
      <c r="B119" s="114" t="s">
        <v>1948</v>
      </c>
      <c r="C119" s="130" t="s">
        <v>1014</v>
      </c>
      <c r="D119" s="135">
        <v>536.29999999999995</v>
      </c>
      <c r="E119" s="135">
        <v>537.36666666666667</v>
      </c>
      <c r="F119" s="136">
        <v>531.93333333333339</v>
      </c>
      <c r="G119" s="136">
        <v>527.56666666666672</v>
      </c>
      <c r="H119" s="136">
        <v>522.13333333333344</v>
      </c>
      <c r="I119" s="136">
        <v>541.73333333333335</v>
      </c>
      <c r="J119" s="136">
        <v>547.16666666666652</v>
      </c>
      <c r="K119" s="136">
        <v>551.5333333333333</v>
      </c>
      <c r="L119" s="131">
        <v>542.79999999999995</v>
      </c>
      <c r="M119" s="131">
        <v>533</v>
      </c>
      <c r="N119" s="151">
        <v>3065400</v>
      </c>
      <c r="O119" s="344">
        <v>-5.3392211963067045E-2</v>
      </c>
    </row>
    <row r="120" spans="1:15" ht="15">
      <c r="A120" s="130">
        <v>110</v>
      </c>
      <c r="B120" s="114" t="s">
        <v>1951</v>
      </c>
      <c r="C120" s="130" t="s">
        <v>107</v>
      </c>
      <c r="D120" s="135">
        <v>1221.45</v>
      </c>
      <c r="E120" s="135">
        <v>1217.0000000000002</v>
      </c>
      <c r="F120" s="136">
        <v>1207.6000000000004</v>
      </c>
      <c r="G120" s="136">
        <v>1193.7500000000002</v>
      </c>
      <c r="H120" s="136">
        <v>1184.3500000000004</v>
      </c>
      <c r="I120" s="136">
        <v>1230.8500000000004</v>
      </c>
      <c r="J120" s="136">
        <v>1240.2500000000005</v>
      </c>
      <c r="K120" s="136">
        <v>1254.1000000000004</v>
      </c>
      <c r="L120" s="131">
        <v>1226.4000000000001</v>
      </c>
      <c r="M120" s="131">
        <v>1203.1500000000001</v>
      </c>
      <c r="N120" s="151">
        <v>13087200</v>
      </c>
      <c r="O120" s="344">
        <v>2.5000000000000001E-2</v>
      </c>
    </row>
    <row r="121" spans="1:15" ht="15">
      <c r="A121" s="130">
        <v>111</v>
      </c>
      <c r="B121" s="114" t="s">
        <v>1961</v>
      </c>
      <c r="C121" s="130" t="s">
        <v>201</v>
      </c>
      <c r="D121" s="135">
        <v>213.9</v>
      </c>
      <c r="E121" s="135">
        <v>214.56666666666669</v>
      </c>
      <c r="F121" s="136">
        <v>210.13333333333338</v>
      </c>
      <c r="G121" s="136">
        <v>206.3666666666667</v>
      </c>
      <c r="H121" s="136">
        <v>201.93333333333339</v>
      </c>
      <c r="I121" s="136">
        <v>218.33333333333337</v>
      </c>
      <c r="J121" s="136">
        <v>222.76666666666671</v>
      </c>
      <c r="K121" s="136">
        <v>226.53333333333336</v>
      </c>
      <c r="L121" s="131">
        <v>219</v>
      </c>
      <c r="M121" s="131">
        <v>210.8</v>
      </c>
      <c r="N121" s="151">
        <v>4983750</v>
      </c>
      <c r="O121" s="344">
        <v>-0.21342329545454544</v>
      </c>
    </row>
    <row r="122" spans="1:15" ht="15">
      <c r="A122" s="130">
        <v>112</v>
      </c>
      <c r="B122" s="114" t="s">
        <v>1948</v>
      </c>
      <c r="C122" s="130" t="s">
        <v>227</v>
      </c>
      <c r="D122" s="135">
        <v>568.15</v>
      </c>
      <c r="E122" s="135">
        <v>566.2833333333333</v>
      </c>
      <c r="F122" s="136">
        <v>560.76666666666665</v>
      </c>
      <c r="G122" s="136">
        <v>553.38333333333333</v>
      </c>
      <c r="H122" s="136">
        <v>547.86666666666667</v>
      </c>
      <c r="I122" s="136">
        <v>573.66666666666663</v>
      </c>
      <c r="J122" s="136">
        <v>579.18333333333328</v>
      </c>
      <c r="K122" s="136">
        <v>586.56666666666661</v>
      </c>
      <c r="L122" s="131">
        <v>571.79999999999995</v>
      </c>
      <c r="M122" s="131">
        <v>558.9</v>
      </c>
      <c r="N122" s="151">
        <v>1357500</v>
      </c>
      <c r="O122" s="344">
        <v>5.5555555555555558E-3</v>
      </c>
    </row>
    <row r="123" spans="1:15" ht="15">
      <c r="A123" s="130">
        <v>113</v>
      </c>
      <c r="B123" s="114" t="s">
        <v>1951</v>
      </c>
      <c r="C123" s="130" t="s">
        <v>108</v>
      </c>
      <c r="D123" s="135">
        <v>121.6</v>
      </c>
      <c r="E123" s="135">
        <v>120.68333333333332</v>
      </c>
      <c r="F123" s="136">
        <v>119.01666666666665</v>
      </c>
      <c r="G123" s="136">
        <v>116.43333333333332</v>
      </c>
      <c r="H123" s="136">
        <v>114.76666666666665</v>
      </c>
      <c r="I123" s="136">
        <v>123.26666666666665</v>
      </c>
      <c r="J123" s="136">
        <v>124.93333333333331</v>
      </c>
      <c r="K123" s="136">
        <v>127.51666666666665</v>
      </c>
      <c r="L123" s="131">
        <v>122.35</v>
      </c>
      <c r="M123" s="131">
        <v>118.1</v>
      </c>
      <c r="N123" s="151">
        <v>16125700</v>
      </c>
      <c r="O123" s="344">
        <v>2.5710014947683109E-2</v>
      </c>
    </row>
    <row r="124" spans="1:15" ht="15">
      <c r="A124" s="130">
        <v>114</v>
      </c>
      <c r="B124" s="114" t="s">
        <v>1954</v>
      </c>
      <c r="C124" s="130" t="s">
        <v>109</v>
      </c>
      <c r="D124" s="135">
        <v>142</v>
      </c>
      <c r="E124" s="135">
        <v>142.56666666666669</v>
      </c>
      <c r="F124" s="136">
        <v>140.28333333333339</v>
      </c>
      <c r="G124" s="136">
        <v>138.56666666666669</v>
      </c>
      <c r="H124" s="136">
        <v>136.28333333333339</v>
      </c>
      <c r="I124" s="136">
        <v>144.28333333333339</v>
      </c>
      <c r="J124" s="136">
        <v>146.56666666666669</v>
      </c>
      <c r="K124" s="136">
        <v>148.28333333333339</v>
      </c>
      <c r="L124" s="131">
        <v>144.85</v>
      </c>
      <c r="M124" s="131">
        <v>140.85</v>
      </c>
      <c r="N124" s="151">
        <v>29065500</v>
      </c>
      <c r="O124" s="344">
        <v>0.12486938349007315</v>
      </c>
    </row>
    <row r="125" spans="1:15" ht="15">
      <c r="A125" s="130">
        <v>115</v>
      </c>
      <c r="B125" s="114" t="s">
        <v>1954</v>
      </c>
      <c r="C125" s="130" t="s">
        <v>110</v>
      </c>
      <c r="D125" s="135">
        <v>492.85</v>
      </c>
      <c r="E125" s="135">
        <v>491.95</v>
      </c>
      <c r="F125" s="136">
        <v>487.65</v>
      </c>
      <c r="G125" s="136">
        <v>482.45</v>
      </c>
      <c r="H125" s="136">
        <v>478.15</v>
      </c>
      <c r="I125" s="136">
        <v>497.15</v>
      </c>
      <c r="J125" s="136">
        <v>501.45000000000005</v>
      </c>
      <c r="K125" s="136">
        <v>506.65</v>
      </c>
      <c r="L125" s="131">
        <v>496.25</v>
      </c>
      <c r="M125" s="131">
        <v>486.75</v>
      </c>
      <c r="N125" s="151">
        <v>8959500</v>
      </c>
      <c r="O125" s="344">
        <v>4.3160860655737703E-2</v>
      </c>
    </row>
    <row r="126" spans="1:15" ht="15">
      <c r="A126" s="130">
        <v>116</v>
      </c>
      <c r="B126" s="114" t="s">
        <v>1956</v>
      </c>
      <c r="C126" s="130" t="s">
        <v>111</v>
      </c>
      <c r="D126" s="135">
        <v>1348.7</v>
      </c>
      <c r="E126" s="135">
        <v>1347.95</v>
      </c>
      <c r="F126" s="136">
        <v>1341.25</v>
      </c>
      <c r="G126" s="136">
        <v>1333.8</v>
      </c>
      <c r="H126" s="136">
        <v>1327.1</v>
      </c>
      <c r="I126" s="136">
        <v>1355.4</v>
      </c>
      <c r="J126" s="136">
        <v>1362.1000000000004</v>
      </c>
      <c r="K126" s="136">
        <v>1369.5500000000002</v>
      </c>
      <c r="L126" s="131">
        <v>1354.65</v>
      </c>
      <c r="M126" s="131">
        <v>1340.5</v>
      </c>
      <c r="N126" s="151">
        <v>11631750</v>
      </c>
      <c r="O126" s="344">
        <v>-1.4143597241203953E-2</v>
      </c>
    </row>
    <row r="127" spans="1:15" ht="15">
      <c r="A127" s="130">
        <v>117</v>
      </c>
      <c r="B127" s="114" t="s">
        <v>1950</v>
      </c>
      <c r="C127" s="130" t="s">
        <v>112</v>
      </c>
      <c r="D127" s="135">
        <v>870.8</v>
      </c>
      <c r="E127" s="135">
        <v>870.38333333333321</v>
      </c>
      <c r="F127" s="136">
        <v>862.36666666666645</v>
      </c>
      <c r="G127" s="136">
        <v>853.93333333333328</v>
      </c>
      <c r="H127" s="136">
        <v>845.91666666666652</v>
      </c>
      <c r="I127" s="136">
        <v>878.81666666666638</v>
      </c>
      <c r="J127" s="136">
        <v>886.83333333333326</v>
      </c>
      <c r="K127" s="136">
        <v>895.26666666666631</v>
      </c>
      <c r="L127" s="131">
        <v>878.4</v>
      </c>
      <c r="M127" s="131">
        <v>861.95</v>
      </c>
      <c r="N127" s="151">
        <v>8773100</v>
      </c>
      <c r="O127" s="344">
        <v>-2.7848504137492043E-3</v>
      </c>
    </row>
    <row r="128" spans="1:15" ht="15">
      <c r="A128" s="130">
        <v>118</v>
      </c>
      <c r="B128" s="114" t="s">
        <v>1952</v>
      </c>
      <c r="C128" s="130" t="s">
        <v>113</v>
      </c>
      <c r="D128" s="135">
        <v>736.2</v>
      </c>
      <c r="E128" s="135">
        <v>736.43333333333339</v>
      </c>
      <c r="F128" s="136">
        <v>730.26666666666677</v>
      </c>
      <c r="G128" s="136">
        <v>724.33333333333337</v>
      </c>
      <c r="H128" s="136">
        <v>718.16666666666674</v>
      </c>
      <c r="I128" s="136">
        <v>742.36666666666679</v>
      </c>
      <c r="J128" s="136">
        <v>748.5333333333333</v>
      </c>
      <c r="K128" s="136">
        <v>754.46666666666681</v>
      </c>
      <c r="L128" s="131">
        <v>742.6</v>
      </c>
      <c r="M128" s="131">
        <v>730.5</v>
      </c>
      <c r="N128" s="151">
        <v>16875000</v>
      </c>
      <c r="O128" s="344">
        <v>-6.1252134990282111E-3</v>
      </c>
    </row>
    <row r="129" spans="1:15" ht="15">
      <c r="A129" s="130">
        <v>119</v>
      </c>
      <c r="B129" s="114" t="s">
        <v>1954</v>
      </c>
      <c r="C129" s="130" t="s">
        <v>114</v>
      </c>
      <c r="D129" s="135">
        <v>449.85</v>
      </c>
      <c r="E129" s="135">
        <v>451.39999999999992</v>
      </c>
      <c r="F129" s="136">
        <v>443.84999999999985</v>
      </c>
      <c r="G129" s="136">
        <v>437.84999999999991</v>
      </c>
      <c r="H129" s="136">
        <v>430.29999999999984</v>
      </c>
      <c r="I129" s="136">
        <v>457.39999999999986</v>
      </c>
      <c r="J129" s="136">
        <v>464.94999999999993</v>
      </c>
      <c r="K129" s="136">
        <v>470.94999999999987</v>
      </c>
      <c r="L129" s="131">
        <v>458.95</v>
      </c>
      <c r="M129" s="131">
        <v>445.4</v>
      </c>
      <c r="N129" s="151">
        <v>11781250</v>
      </c>
      <c r="O129" s="344">
        <v>3.0505138858517383E-2</v>
      </c>
    </row>
    <row r="130" spans="1:15" ht="15">
      <c r="A130" s="130">
        <v>120</v>
      </c>
      <c r="B130" s="49" t="s">
        <v>1948</v>
      </c>
      <c r="C130" s="130" t="s">
        <v>1132</v>
      </c>
      <c r="D130" s="135">
        <v>99.65</v>
      </c>
      <c r="E130" s="135">
        <v>99.166666666666671</v>
      </c>
      <c r="F130" s="136">
        <v>97.483333333333348</v>
      </c>
      <c r="G130" s="136">
        <v>95.316666666666677</v>
      </c>
      <c r="H130" s="136">
        <v>93.633333333333354</v>
      </c>
      <c r="I130" s="136">
        <v>101.33333333333334</v>
      </c>
      <c r="J130" s="136">
        <v>103.01666666666665</v>
      </c>
      <c r="K130" s="136">
        <v>105.18333333333334</v>
      </c>
      <c r="L130" s="131">
        <v>100.85</v>
      </c>
      <c r="M130" s="131">
        <v>97</v>
      </c>
      <c r="N130" s="151">
        <v>11532000</v>
      </c>
      <c r="O130" s="344">
        <v>2.0169851380042462E-2</v>
      </c>
    </row>
    <row r="131" spans="1:15" ht="15">
      <c r="A131" s="130">
        <v>121</v>
      </c>
      <c r="B131" s="114" t="s">
        <v>1953</v>
      </c>
      <c r="C131" s="130" t="s">
        <v>240</v>
      </c>
      <c r="D131" s="135">
        <v>380.8</v>
      </c>
      <c r="E131" s="135">
        <v>381.51666666666665</v>
      </c>
      <c r="F131" s="136">
        <v>378.23333333333329</v>
      </c>
      <c r="G131" s="136">
        <v>375.66666666666663</v>
      </c>
      <c r="H131" s="136">
        <v>372.38333333333327</v>
      </c>
      <c r="I131" s="136">
        <v>384.08333333333331</v>
      </c>
      <c r="J131" s="136">
        <v>387.36666666666662</v>
      </c>
      <c r="K131" s="136">
        <v>389.93333333333334</v>
      </c>
      <c r="L131" s="131">
        <v>384.8</v>
      </c>
      <c r="M131" s="131">
        <v>378.95</v>
      </c>
      <c r="N131" s="151">
        <v>7506200</v>
      </c>
      <c r="O131" s="344">
        <v>-2.4187975120939877E-3</v>
      </c>
    </row>
    <row r="132" spans="1:15" ht="15">
      <c r="A132" s="130">
        <v>122</v>
      </c>
      <c r="B132" s="114" t="s">
        <v>1952</v>
      </c>
      <c r="C132" s="130" t="s">
        <v>115</v>
      </c>
      <c r="D132" s="135">
        <v>7357.4</v>
      </c>
      <c r="E132" s="135">
        <v>7365.1333333333341</v>
      </c>
      <c r="F132" s="136">
        <v>7310.2666666666682</v>
      </c>
      <c r="G132" s="136">
        <v>7263.1333333333341</v>
      </c>
      <c r="H132" s="136">
        <v>7208.2666666666682</v>
      </c>
      <c r="I132" s="136">
        <v>7412.2666666666682</v>
      </c>
      <c r="J132" s="136">
        <v>7467.133333333335</v>
      </c>
      <c r="K132" s="136">
        <v>7514.2666666666682</v>
      </c>
      <c r="L132" s="131">
        <v>7420</v>
      </c>
      <c r="M132" s="131">
        <v>7318</v>
      </c>
      <c r="N132" s="151">
        <v>2455500</v>
      </c>
      <c r="O132" s="344">
        <v>-3.6638983878847092E-4</v>
      </c>
    </row>
    <row r="133" spans="1:15" ht="15">
      <c r="A133" s="130">
        <v>123</v>
      </c>
      <c r="B133" s="114" t="s">
        <v>1953</v>
      </c>
      <c r="C133" s="130" t="s">
        <v>348</v>
      </c>
      <c r="D133" s="135">
        <v>595.95000000000005</v>
      </c>
      <c r="E133" s="135">
        <v>596.54999999999995</v>
      </c>
      <c r="F133" s="136">
        <v>591.44999999999993</v>
      </c>
      <c r="G133" s="136">
        <v>586.94999999999993</v>
      </c>
      <c r="H133" s="136">
        <v>581.84999999999991</v>
      </c>
      <c r="I133" s="136">
        <v>601.04999999999995</v>
      </c>
      <c r="J133" s="136">
        <v>606.14999999999986</v>
      </c>
      <c r="K133" s="136">
        <v>610.65</v>
      </c>
      <c r="L133" s="131">
        <v>601.65</v>
      </c>
      <c r="M133" s="131">
        <v>592.04999999999995</v>
      </c>
      <c r="N133" s="151">
        <v>11751250</v>
      </c>
      <c r="O133" s="344">
        <v>-1.827485380116959E-2</v>
      </c>
    </row>
    <row r="134" spans="1:15" ht="15">
      <c r="A134" s="130">
        <v>124</v>
      </c>
      <c r="B134" s="114" t="s">
        <v>1948</v>
      </c>
      <c r="C134" s="130" t="s">
        <v>1158</v>
      </c>
      <c r="D134" s="135">
        <v>752.6</v>
      </c>
      <c r="E134" s="135">
        <v>752.61666666666667</v>
      </c>
      <c r="F134" s="136">
        <v>746.23333333333335</v>
      </c>
      <c r="G134" s="136">
        <v>739.86666666666667</v>
      </c>
      <c r="H134" s="136">
        <v>733.48333333333335</v>
      </c>
      <c r="I134" s="136">
        <v>758.98333333333335</v>
      </c>
      <c r="J134" s="136">
        <v>765.36666666666679</v>
      </c>
      <c r="K134" s="136">
        <v>771.73333333333335</v>
      </c>
      <c r="L134" s="131">
        <v>759</v>
      </c>
      <c r="M134" s="131">
        <v>746.25</v>
      </c>
      <c r="N134" s="151">
        <v>2631300</v>
      </c>
      <c r="O134" s="344">
        <v>-4.496951219512195E-2</v>
      </c>
    </row>
    <row r="135" spans="1:15" ht="15">
      <c r="A135" s="130">
        <v>125</v>
      </c>
      <c r="B135" s="114" t="s">
        <v>1954</v>
      </c>
      <c r="C135" s="130" t="s">
        <v>352</v>
      </c>
      <c r="D135" s="135">
        <v>459.35</v>
      </c>
      <c r="E135" s="135">
        <v>458.93333333333334</v>
      </c>
      <c r="F135" s="136">
        <v>453.9666666666667</v>
      </c>
      <c r="G135" s="136">
        <v>448.58333333333337</v>
      </c>
      <c r="H135" s="136">
        <v>443.61666666666673</v>
      </c>
      <c r="I135" s="136">
        <v>464.31666666666666</v>
      </c>
      <c r="J135" s="136">
        <v>469.28333333333325</v>
      </c>
      <c r="K135" s="136">
        <v>474.66666666666663</v>
      </c>
      <c r="L135" s="131">
        <v>463.9</v>
      </c>
      <c r="M135" s="131">
        <v>453.55</v>
      </c>
      <c r="N135" s="151">
        <v>2269200</v>
      </c>
      <c r="O135" s="344">
        <v>-6.3058328954282714E-3</v>
      </c>
    </row>
    <row r="136" spans="1:15" ht="15">
      <c r="A136" s="130">
        <v>126</v>
      </c>
      <c r="B136" s="114" t="s">
        <v>1948</v>
      </c>
      <c r="C136" s="130" t="s">
        <v>1842</v>
      </c>
      <c r="D136" s="135">
        <v>905</v>
      </c>
      <c r="E136" s="135">
        <v>902.55000000000007</v>
      </c>
      <c r="F136" s="136">
        <v>895.45000000000016</v>
      </c>
      <c r="G136" s="136">
        <v>885.90000000000009</v>
      </c>
      <c r="H136" s="136">
        <v>878.80000000000018</v>
      </c>
      <c r="I136" s="136">
        <v>912.10000000000014</v>
      </c>
      <c r="J136" s="136">
        <v>919.2</v>
      </c>
      <c r="K136" s="136">
        <v>928.75000000000011</v>
      </c>
      <c r="L136" s="131">
        <v>909.65</v>
      </c>
      <c r="M136" s="131">
        <v>893</v>
      </c>
      <c r="N136" s="151">
        <v>727200</v>
      </c>
      <c r="O136" s="344">
        <v>3.5012809564474806E-2</v>
      </c>
    </row>
    <row r="137" spans="1:15" ht="15">
      <c r="A137" s="130">
        <v>127</v>
      </c>
      <c r="B137" s="114" t="s">
        <v>1961</v>
      </c>
      <c r="C137" s="130" t="s">
        <v>117</v>
      </c>
      <c r="D137" s="135">
        <v>868.55</v>
      </c>
      <c r="E137" s="135">
        <v>855.08333333333337</v>
      </c>
      <c r="F137" s="136">
        <v>835.76666666666677</v>
      </c>
      <c r="G137" s="136">
        <v>802.98333333333335</v>
      </c>
      <c r="H137" s="136">
        <v>783.66666666666674</v>
      </c>
      <c r="I137" s="136">
        <v>887.86666666666679</v>
      </c>
      <c r="J137" s="136">
        <v>907.18333333333339</v>
      </c>
      <c r="K137" s="136">
        <v>939.96666666666681</v>
      </c>
      <c r="L137" s="131">
        <v>874.4</v>
      </c>
      <c r="M137" s="131">
        <v>822.3</v>
      </c>
      <c r="N137" s="151">
        <v>3955200</v>
      </c>
      <c r="O137" s="344">
        <v>-3.3147550601349371E-2</v>
      </c>
    </row>
    <row r="138" spans="1:15" ht="15">
      <c r="A138" s="130">
        <v>128</v>
      </c>
      <c r="B138" s="114" t="s">
        <v>1952</v>
      </c>
      <c r="C138" s="130" t="s">
        <v>118</v>
      </c>
      <c r="D138" s="135">
        <v>160.35</v>
      </c>
      <c r="E138" s="135">
        <v>161.36666666666667</v>
      </c>
      <c r="F138" s="136">
        <v>158.23333333333335</v>
      </c>
      <c r="G138" s="136">
        <v>156.11666666666667</v>
      </c>
      <c r="H138" s="136">
        <v>152.98333333333335</v>
      </c>
      <c r="I138" s="136">
        <v>163.48333333333335</v>
      </c>
      <c r="J138" s="136">
        <v>166.61666666666667</v>
      </c>
      <c r="K138" s="136">
        <v>168.73333333333335</v>
      </c>
      <c r="L138" s="131">
        <v>164.5</v>
      </c>
      <c r="M138" s="131">
        <v>159.25</v>
      </c>
      <c r="N138" s="151">
        <v>25305150</v>
      </c>
      <c r="O138" s="344">
        <v>2.2926267281105989E-2</v>
      </c>
    </row>
    <row r="139" spans="1:15" ht="15">
      <c r="A139" s="130">
        <v>129</v>
      </c>
      <c r="B139" s="114" t="s">
        <v>1952</v>
      </c>
      <c r="C139" s="130" t="s">
        <v>119</v>
      </c>
      <c r="D139" s="135">
        <v>66049.8</v>
      </c>
      <c r="E139" s="135">
        <v>66047.25</v>
      </c>
      <c r="F139" s="136">
        <v>65714</v>
      </c>
      <c r="G139" s="136">
        <v>65378.2</v>
      </c>
      <c r="H139" s="136">
        <v>65044.95</v>
      </c>
      <c r="I139" s="136">
        <v>66383.05</v>
      </c>
      <c r="J139" s="136">
        <v>66716.3</v>
      </c>
      <c r="K139" s="136">
        <v>67052.100000000006</v>
      </c>
      <c r="L139" s="131">
        <v>66380.5</v>
      </c>
      <c r="M139" s="131">
        <v>65711.45</v>
      </c>
      <c r="N139" s="151">
        <v>24920</v>
      </c>
      <c r="O139" s="344">
        <v>-2.3128185025480204E-2</v>
      </c>
    </row>
    <row r="140" spans="1:15" ht="15">
      <c r="A140" s="130">
        <v>130</v>
      </c>
      <c r="B140" s="114" t="s">
        <v>1948</v>
      </c>
      <c r="C140" s="130" t="s">
        <v>1197</v>
      </c>
      <c r="D140" s="135">
        <v>70.75</v>
      </c>
      <c r="E140" s="135">
        <v>70.683333333333337</v>
      </c>
      <c r="F140" s="136">
        <v>69.966666666666669</v>
      </c>
      <c r="G140" s="136">
        <v>69.183333333333337</v>
      </c>
      <c r="H140" s="136">
        <v>68.466666666666669</v>
      </c>
      <c r="I140" s="136">
        <v>71.466666666666669</v>
      </c>
      <c r="J140" s="136">
        <v>72.183333333333337</v>
      </c>
      <c r="K140" s="136">
        <v>72.966666666666669</v>
      </c>
      <c r="L140" s="131">
        <v>71.400000000000006</v>
      </c>
      <c r="M140" s="131">
        <v>69.900000000000006</v>
      </c>
      <c r="N140" s="151">
        <v>5859000</v>
      </c>
      <c r="O140" s="344">
        <v>1.2091898428053204E-2</v>
      </c>
    </row>
    <row r="141" spans="1:15" ht="15">
      <c r="A141" s="130">
        <v>131</v>
      </c>
      <c r="B141" s="114" t="s">
        <v>1954</v>
      </c>
      <c r="C141" s="130" t="s">
        <v>1213</v>
      </c>
      <c r="D141" s="135">
        <v>535.5</v>
      </c>
      <c r="E141" s="135">
        <v>535.1</v>
      </c>
      <c r="F141" s="136">
        <v>530.75</v>
      </c>
      <c r="G141" s="136">
        <v>526</v>
      </c>
      <c r="H141" s="136">
        <v>521.65</v>
      </c>
      <c r="I141" s="136">
        <v>539.85</v>
      </c>
      <c r="J141" s="136">
        <v>544.20000000000016</v>
      </c>
      <c r="K141" s="136">
        <v>548.95000000000005</v>
      </c>
      <c r="L141" s="131">
        <v>539.45000000000005</v>
      </c>
      <c r="M141" s="131">
        <v>530.35</v>
      </c>
      <c r="N141" s="151">
        <v>2653500</v>
      </c>
      <c r="O141" s="344">
        <v>-2.4807056229327454E-2</v>
      </c>
    </row>
    <row r="142" spans="1:15" ht="15">
      <c r="A142" s="130">
        <v>132</v>
      </c>
      <c r="B142" s="114" t="s">
        <v>1948</v>
      </c>
      <c r="C142" s="130" t="s">
        <v>1228</v>
      </c>
      <c r="D142" s="135">
        <v>61.85</v>
      </c>
      <c r="E142" s="135">
        <v>61.833333333333336</v>
      </c>
      <c r="F142" s="136">
        <v>61.416666666666671</v>
      </c>
      <c r="G142" s="136">
        <v>60.983333333333334</v>
      </c>
      <c r="H142" s="136">
        <v>60.56666666666667</v>
      </c>
      <c r="I142" s="136">
        <v>62.266666666666673</v>
      </c>
      <c r="J142" s="136">
        <v>62.683333333333344</v>
      </c>
      <c r="K142" s="136">
        <v>63.116666666666674</v>
      </c>
      <c r="L142" s="131">
        <v>62.25</v>
      </c>
      <c r="M142" s="131">
        <v>61.4</v>
      </c>
      <c r="N142" s="151">
        <v>26736000</v>
      </c>
      <c r="O142" s="344">
        <v>-1.561119293078056E-2</v>
      </c>
    </row>
    <row r="143" spans="1:15" ht="15">
      <c r="A143" s="130">
        <v>133</v>
      </c>
      <c r="B143" s="114" t="s">
        <v>1948</v>
      </c>
      <c r="C143" s="130" t="s">
        <v>367</v>
      </c>
      <c r="D143" s="135">
        <v>59.25</v>
      </c>
      <c r="E143" s="135">
        <v>59.383333333333333</v>
      </c>
      <c r="F143" s="136">
        <v>58.316666666666663</v>
      </c>
      <c r="G143" s="136">
        <v>57.383333333333333</v>
      </c>
      <c r="H143" s="136">
        <v>56.316666666666663</v>
      </c>
      <c r="I143" s="136">
        <v>60.316666666666663</v>
      </c>
      <c r="J143" s="136">
        <v>61.38333333333334</v>
      </c>
      <c r="K143" s="136">
        <v>62.316666666666663</v>
      </c>
      <c r="L143" s="131">
        <v>60.45</v>
      </c>
      <c r="M143" s="131">
        <v>58.45</v>
      </c>
      <c r="N143" s="151">
        <v>39344000</v>
      </c>
      <c r="O143" s="344">
        <v>1.5067079463364294E-2</v>
      </c>
    </row>
    <row r="144" spans="1:15" ht="15">
      <c r="A144" s="130">
        <v>134</v>
      </c>
      <c r="B144" s="114" t="s">
        <v>1960</v>
      </c>
      <c r="C144" s="130" t="s">
        <v>241</v>
      </c>
      <c r="D144" s="135">
        <v>90.05</v>
      </c>
      <c r="E144" s="135">
        <v>89.7</v>
      </c>
      <c r="F144" s="136">
        <v>88.600000000000009</v>
      </c>
      <c r="G144" s="136">
        <v>87.15</v>
      </c>
      <c r="H144" s="136">
        <v>86.050000000000011</v>
      </c>
      <c r="I144" s="136">
        <v>91.15</v>
      </c>
      <c r="J144" s="136">
        <v>92.25</v>
      </c>
      <c r="K144" s="136">
        <v>93.7</v>
      </c>
      <c r="L144" s="131">
        <v>90.8</v>
      </c>
      <c r="M144" s="131">
        <v>88.25</v>
      </c>
      <c r="N144" s="151">
        <v>49800000</v>
      </c>
      <c r="O144" s="344">
        <v>-1.9067128900094547E-2</v>
      </c>
    </row>
    <row r="145" spans="1:15" ht="15">
      <c r="A145" s="130">
        <v>135</v>
      </c>
      <c r="B145" s="114" t="s">
        <v>1948</v>
      </c>
      <c r="C145" s="130" t="s">
        <v>1246</v>
      </c>
      <c r="D145" s="135">
        <v>11220.35</v>
      </c>
      <c r="E145" s="135">
        <v>11226.783333333333</v>
      </c>
      <c r="F145" s="136">
        <v>11163.566666666666</v>
      </c>
      <c r="G145" s="136">
        <v>11106.783333333333</v>
      </c>
      <c r="H145" s="136">
        <v>11043.566666666666</v>
      </c>
      <c r="I145" s="136">
        <v>11283.566666666666</v>
      </c>
      <c r="J145" s="136">
        <v>11346.783333333333</v>
      </c>
      <c r="K145" s="136">
        <v>11403.566666666666</v>
      </c>
      <c r="L145" s="131">
        <v>11290</v>
      </c>
      <c r="M145" s="131">
        <v>11170</v>
      </c>
      <c r="N145" s="151">
        <v>307750</v>
      </c>
      <c r="O145" s="344">
        <v>6.7094313453536752E-2</v>
      </c>
    </row>
    <row r="146" spans="1:15" ht="15">
      <c r="A146" s="130">
        <v>136</v>
      </c>
      <c r="B146" s="114" t="s">
        <v>1949</v>
      </c>
      <c r="C146" s="130" t="s">
        <v>120</v>
      </c>
      <c r="D146" s="135">
        <v>25.55</v>
      </c>
      <c r="E146" s="135">
        <v>25.633333333333336</v>
      </c>
      <c r="F146" s="136">
        <v>25.266666666666673</v>
      </c>
      <c r="G146" s="136">
        <v>24.983333333333338</v>
      </c>
      <c r="H146" s="136">
        <v>24.616666666666674</v>
      </c>
      <c r="I146" s="136">
        <v>25.916666666666671</v>
      </c>
      <c r="J146" s="136">
        <v>26.283333333333339</v>
      </c>
      <c r="K146" s="136">
        <v>26.56666666666667</v>
      </c>
      <c r="L146" s="131">
        <v>26</v>
      </c>
      <c r="M146" s="131">
        <v>25.35</v>
      </c>
      <c r="N146" s="151">
        <v>19089000</v>
      </c>
      <c r="O146" s="344">
        <v>-2.3480662983425413E-2</v>
      </c>
    </row>
    <row r="147" spans="1:15" ht="15">
      <c r="A147" s="130">
        <v>137</v>
      </c>
      <c r="B147" s="114" t="s">
        <v>1961</v>
      </c>
      <c r="C147" s="130" t="s">
        <v>1259</v>
      </c>
      <c r="D147" s="135">
        <v>1226.2</v>
      </c>
      <c r="E147" s="135">
        <v>1222.6499999999999</v>
      </c>
      <c r="F147" s="136">
        <v>1212.4999999999998</v>
      </c>
      <c r="G147" s="136">
        <v>1198.8</v>
      </c>
      <c r="H147" s="136">
        <v>1188.6499999999999</v>
      </c>
      <c r="I147" s="136">
        <v>1236.3499999999997</v>
      </c>
      <c r="J147" s="136">
        <v>1246.4999999999998</v>
      </c>
      <c r="K147" s="136">
        <v>1260.1999999999996</v>
      </c>
      <c r="L147" s="131">
        <v>1232.8</v>
      </c>
      <c r="M147" s="131">
        <v>1208.95</v>
      </c>
      <c r="N147" s="151">
        <v>1866000</v>
      </c>
      <c r="O147" s="344">
        <v>-2.4313725490196079E-2</v>
      </c>
    </row>
    <row r="148" spans="1:15" ht="15">
      <c r="A148" s="130">
        <v>138</v>
      </c>
      <c r="B148" s="114" t="s">
        <v>1962</v>
      </c>
      <c r="C148" s="130" t="s">
        <v>121</v>
      </c>
      <c r="D148" s="135">
        <v>92.35</v>
      </c>
      <c r="E148" s="135">
        <v>92.516666666666666</v>
      </c>
      <c r="F148" s="136">
        <v>91.883333333333326</v>
      </c>
      <c r="G148" s="136">
        <v>91.416666666666657</v>
      </c>
      <c r="H148" s="136">
        <v>90.783333333333317</v>
      </c>
      <c r="I148" s="136">
        <v>92.983333333333334</v>
      </c>
      <c r="J148" s="136">
        <v>93.616666666666688</v>
      </c>
      <c r="K148" s="136">
        <v>94.083333333333343</v>
      </c>
      <c r="L148" s="131">
        <v>93.15</v>
      </c>
      <c r="M148" s="131">
        <v>92.05</v>
      </c>
      <c r="N148" s="151">
        <v>20148000</v>
      </c>
      <c r="O148" s="344">
        <v>4.3505282784338101E-2</v>
      </c>
    </row>
    <row r="149" spans="1:15" ht="15">
      <c r="A149" s="130">
        <v>139</v>
      </c>
      <c r="B149" s="114" t="s">
        <v>1949</v>
      </c>
      <c r="C149" s="130" t="s">
        <v>122</v>
      </c>
      <c r="D149" s="135">
        <v>145.30000000000001</v>
      </c>
      <c r="E149" s="135">
        <v>145.81666666666666</v>
      </c>
      <c r="F149" s="136">
        <v>144.18333333333334</v>
      </c>
      <c r="G149" s="136">
        <v>143.06666666666666</v>
      </c>
      <c r="H149" s="136">
        <v>141.43333333333334</v>
      </c>
      <c r="I149" s="136">
        <v>146.93333333333334</v>
      </c>
      <c r="J149" s="136">
        <v>148.56666666666666</v>
      </c>
      <c r="K149" s="136">
        <v>149.68333333333334</v>
      </c>
      <c r="L149" s="131">
        <v>147.44999999999999</v>
      </c>
      <c r="M149" s="131">
        <v>144.69999999999999</v>
      </c>
      <c r="N149" s="151">
        <v>35472000</v>
      </c>
      <c r="O149" s="344">
        <v>-1.1481440196187716E-2</v>
      </c>
    </row>
    <row r="150" spans="1:15" ht="15">
      <c r="A150" s="130">
        <v>140</v>
      </c>
      <c r="B150" s="114" t="s">
        <v>1961</v>
      </c>
      <c r="C150" s="130" t="s">
        <v>123</v>
      </c>
      <c r="D150" s="135">
        <v>3707.35</v>
      </c>
      <c r="E150" s="135">
        <v>3704.3666666666668</v>
      </c>
      <c r="F150" s="136">
        <v>3673.7333333333336</v>
      </c>
      <c r="G150" s="136">
        <v>3640.1166666666668</v>
      </c>
      <c r="H150" s="136">
        <v>3609.4833333333336</v>
      </c>
      <c r="I150" s="136">
        <v>3737.9833333333336</v>
      </c>
      <c r="J150" s="136">
        <v>3768.6166666666668</v>
      </c>
      <c r="K150" s="136">
        <v>3802.2333333333336</v>
      </c>
      <c r="L150" s="131">
        <v>3735</v>
      </c>
      <c r="M150" s="131">
        <v>3670.75</v>
      </c>
      <c r="N150" s="151">
        <v>118200</v>
      </c>
      <c r="O150" s="344">
        <v>-1.9900497512437811E-2</v>
      </c>
    </row>
    <row r="151" spans="1:15" ht="15">
      <c r="A151" s="130">
        <v>141</v>
      </c>
      <c r="B151" s="114" t="s">
        <v>1957</v>
      </c>
      <c r="C151" s="130" t="s">
        <v>205</v>
      </c>
      <c r="D151" s="135">
        <v>173.7</v>
      </c>
      <c r="E151" s="135">
        <v>174</v>
      </c>
      <c r="F151" s="136">
        <v>172</v>
      </c>
      <c r="G151" s="136">
        <v>170.3</v>
      </c>
      <c r="H151" s="136">
        <v>168.3</v>
      </c>
      <c r="I151" s="136">
        <v>175.7</v>
      </c>
      <c r="J151" s="136">
        <v>177.7</v>
      </c>
      <c r="K151" s="136">
        <v>179.39999999999998</v>
      </c>
      <c r="L151" s="131">
        <v>176</v>
      </c>
      <c r="M151" s="131">
        <v>172.3</v>
      </c>
      <c r="N151" s="151">
        <v>7732725</v>
      </c>
      <c r="O151" s="344">
        <v>-1.1728931364031277E-2</v>
      </c>
    </row>
    <row r="152" spans="1:15" ht="15">
      <c r="A152" s="130">
        <v>142</v>
      </c>
      <c r="B152" s="114" t="s">
        <v>1957</v>
      </c>
      <c r="C152" s="130" t="s">
        <v>124</v>
      </c>
      <c r="D152" s="135">
        <v>145.6</v>
      </c>
      <c r="E152" s="135">
        <v>146.11666666666667</v>
      </c>
      <c r="F152" s="136">
        <v>144.58333333333334</v>
      </c>
      <c r="G152" s="136">
        <v>143.56666666666666</v>
      </c>
      <c r="H152" s="136">
        <v>142.03333333333333</v>
      </c>
      <c r="I152" s="136">
        <v>147.13333333333335</v>
      </c>
      <c r="J152" s="136">
        <v>148.66666666666666</v>
      </c>
      <c r="K152" s="136">
        <v>149.68333333333337</v>
      </c>
      <c r="L152" s="131">
        <v>147.65</v>
      </c>
      <c r="M152" s="131">
        <v>145.1</v>
      </c>
      <c r="N152" s="151">
        <v>43155000</v>
      </c>
      <c r="O152" s="344">
        <v>-6.989386487186125E-3</v>
      </c>
    </row>
    <row r="153" spans="1:15" ht="15">
      <c r="A153" s="130">
        <v>143</v>
      </c>
      <c r="B153" s="114" t="s">
        <v>1951</v>
      </c>
      <c r="C153" s="130" t="s">
        <v>125</v>
      </c>
      <c r="D153" s="135">
        <v>97.2</v>
      </c>
      <c r="E153" s="135">
        <v>97.083333333333329</v>
      </c>
      <c r="F153" s="136">
        <v>95.066666666666663</v>
      </c>
      <c r="G153" s="136">
        <v>92.933333333333337</v>
      </c>
      <c r="H153" s="136">
        <v>90.916666666666671</v>
      </c>
      <c r="I153" s="136">
        <v>99.216666666666654</v>
      </c>
      <c r="J153" s="136">
        <v>101.23333333333333</v>
      </c>
      <c r="K153" s="136">
        <v>103.36666666666665</v>
      </c>
      <c r="L153" s="131">
        <v>99.1</v>
      </c>
      <c r="M153" s="131">
        <v>94.95</v>
      </c>
      <c r="N153" s="151">
        <v>13146000</v>
      </c>
      <c r="O153" s="344">
        <v>-3.3950617283950615E-2</v>
      </c>
    </row>
    <row r="154" spans="1:15" ht="15">
      <c r="A154" s="130">
        <v>144</v>
      </c>
      <c r="B154" s="114" t="s">
        <v>1946</v>
      </c>
      <c r="C154" s="130" t="s">
        <v>229</v>
      </c>
      <c r="D154" s="135">
        <v>23359.599999999999</v>
      </c>
      <c r="E154" s="135">
        <v>23381.833333333332</v>
      </c>
      <c r="F154" s="136">
        <v>23137.816666666666</v>
      </c>
      <c r="G154" s="136">
        <v>22916.033333333333</v>
      </c>
      <c r="H154" s="136">
        <v>22672.016666666666</v>
      </c>
      <c r="I154" s="136">
        <v>23603.616666666665</v>
      </c>
      <c r="J154" s="136">
        <v>23847.633333333335</v>
      </c>
      <c r="K154" s="136">
        <v>24069.416666666664</v>
      </c>
      <c r="L154" s="131">
        <v>23625.85</v>
      </c>
      <c r="M154" s="131">
        <v>23160.05</v>
      </c>
      <c r="N154" s="151">
        <v>170550</v>
      </c>
      <c r="O154" s="344">
        <v>7.7214590241591663E-2</v>
      </c>
    </row>
    <row r="155" spans="1:15" ht="15">
      <c r="A155" s="130">
        <v>145</v>
      </c>
      <c r="B155" s="114" t="s">
        <v>1948</v>
      </c>
      <c r="C155" s="130" t="s">
        <v>349</v>
      </c>
      <c r="D155" s="135">
        <v>79.75</v>
      </c>
      <c r="E155" s="135">
        <v>79.75</v>
      </c>
      <c r="F155" s="136">
        <v>78.400000000000006</v>
      </c>
      <c r="G155" s="136">
        <v>77.050000000000011</v>
      </c>
      <c r="H155" s="136">
        <v>75.700000000000017</v>
      </c>
      <c r="I155" s="136">
        <v>81.099999999999994</v>
      </c>
      <c r="J155" s="136">
        <v>82.449999999999989</v>
      </c>
      <c r="K155" s="136">
        <v>83.799999999999983</v>
      </c>
      <c r="L155" s="131">
        <v>81.099999999999994</v>
      </c>
      <c r="M155" s="131">
        <v>78.400000000000006</v>
      </c>
      <c r="N155" s="151">
        <v>10582000</v>
      </c>
      <c r="O155" s="344">
        <v>1.2437810945273632E-2</v>
      </c>
    </row>
    <row r="156" spans="1:15" ht="15">
      <c r="A156" s="130">
        <v>146</v>
      </c>
      <c r="B156" s="114" t="s">
        <v>1950</v>
      </c>
      <c r="C156" s="130" t="s">
        <v>207</v>
      </c>
      <c r="D156" s="135">
        <v>2389.5500000000002</v>
      </c>
      <c r="E156" s="135">
        <v>2388.2666666666669</v>
      </c>
      <c r="F156" s="136">
        <v>2374.5833333333339</v>
      </c>
      <c r="G156" s="136">
        <v>2359.6166666666672</v>
      </c>
      <c r="H156" s="136">
        <v>2345.9333333333343</v>
      </c>
      <c r="I156" s="136">
        <v>2403.2333333333336</v>
      </c>
      <c r="J156" s="136">
        <v>2416.916666666667</v>
      </c>
      <c r="K156" s="136">
        <v>2431.8833333333332</v>
      </c>
      <c r="L156" s="131">
        <v>2401.9499999999998</v>
      </c>
      <c r="M156" s="131">
        <v>2373.3000000000002</v>
      </c>
      <c r="N156" s="151">
        <v>2520190</v>
      </c>
      <c r="O156" s="344">
        <v>-1.160724860831458E-2</v>
      </c>
    </row>
    <row r="157" spans="1:15" ht="15">
      <c r="A157" s="130">
        <v>147</v>
      </c>
      <c r="B157" s="114" t="s">
        <v>1957</v>
      </c>
      <c r="C157" s="130" t="s">
        <v>126</v>
      </c>
      <c r="D157" s="135">
        <v>222.25</v>
      </c>
      <c r="E157" s="135">
        <v>221.79999999999998</v>
      </c>
      <c r="F157" s="136">
        <v>220.69999999999996</v>
      </c>
      <c r="G157" s="136">
        <v>219.14999999999998</v>
      </c>
      <c r="H157" s="136">
        <v>218.04999999999995</v>
      </c>
      <c r="I157" s="136">
        <v>223.34999999999997</v>
      </c>
      <c r="J157" s="136">
        <v>224.45</v>
      </c>
      <c r="K157" s="136">
        <v>225.99999999999997</v>
      </c>
      <c r="L157" s="131">
        <v>222.9</v>
      </c>
      <c r="M157" s="131">
        <v>220.25</v>
      </c>
      <c r="N157" s="151">
        <v>12171000</v>
      </c>
      <c r="O157" s="344">
        <v>-3.3817575613241245E-2</v>
      </c>
    </row>
    <row r="158" spans="1:15" ht="15">
      <c r="A158" s="130">
        <v>148</v>
      </c>
      <c r="B158" s="114" t="s">
        <v>1954</v>
      </c>
      <c r="C158" s="130" t="s">
        <v>127</v>
      </c>
      <c r="D158" s="135">
        <v>107.5</v>
      </c>
      <c r="E158" s="135">
        <v>108.18333333333332</v>
      </c>
      <c r="F158" s="136">
        <v>106.41666666666664</v>
      </c>
      <c r="G158" s="136">
        <v>105.33333333333331</v>
      </c>
      <c r="H158" s="136">
        <v>103.56666666666663</v>
      </c>
      <c r="I158" s="136">
        <v>109.26666666666665</v>
      </c>
      <c r="J158" s="136">
        <v>111.03333333333333</v>
      </c>
      <c r="K158" s="136">
        <v>112.11666666666666</v>
      </c>
      <c r="L158" s="131">
        <v>109.95</v>
      </c>
      <c r="M158" s="131">
        <v>107.1</v>
      </c>
      <c r="N158" s="151">
        <v>34428600</v>
      </c>
      <c r="O158" s="344">
        <v>9.8199672667757774E-3</v>
      </c>
    </row>
    <row r="159" spans="1:15" ht="15">
      <c r="A159" s="130">
        <v>149</v>
      </c>
      <c r="B159" s="114" t="s">
        <v>1953</v>
      </c>
      <c r="C159" s="130" t="s">
        <v>206</v>
      </c>
      <c r="D159" s="135">
        <v>1158.05</v>
      </c>
      <c r="E159" s="135">
        <v>1161.3500000000001</v>
      </c>
      <c r="F159" s="136">
        <v>1151.7000000000003</v>
      </c>
      <c r="G159" s="136">
        <v>1145.3500000000001</v>
      </c>
      <c r="H159" s="136">
        <v>1135.7000000000003</v>
      </c>
      <c r="I159" s="136">
        <v>1167.7000000000003</v>
      </c>
      <c r="J159" s="136">
        <v>1177.3500000000004</v>
      </c>
      <c r="K159" s="136">
        <v>1183.7000000000003</v>
      </c>
      <c r="L159" s="131">
        <v>1171</v>
      </c>
      <c r="M159" s="131">
        <v>1155</v>
      </c>
      <c r="N159" s="151">
        <v>2374500</v>
      </c>
      <c r="O159" s="344">
        <v>6.5705807545570153E-3</v>
      </c>
    </row>
    <row r="160" spans="1:15" ht="15">
      <c r="A160" s="130">
        <v>150</v>
      </c>
      <c r="B160" s="114" t="s">
        <v>1951</v>
      </c>
      <c r="C160" s="130" t="s">
        <v>128</v>
      </c>
      <c r="D160" s="135">
        <v>84.65</v>
      </c>
      <c r="E160" s="135">
        <v>84.36666666666666</v>
      </c>
      <c r="F160" s="136">
        <v>83.383333333333326</v>
      </c>
      <c r="G160" s="136">
        <v>82.11666666666666</v>
      </c>
      <c r="H160" s="136">
        <v>81.133333333333326</v>
      </c>
      <c r="I160" s="136">
        <v>85.633333333333326</v>
      </c>
      <c r="J160" s="136">
        <v>86.616666666666646</v>
      </c>
      <c r="K160" s="136">
        <v>87.883333333333326</v>
      </c>
      <c r="L160" s="131">
        <v>85.35</v>
      </c>
      <c r="M160" s="131">
        <v>83.1</v>
      </c>
      <c r="N160" s="151">
        <v>118426000</v>
      </c>
      <c r="O160" s="344">
        <v>-4.5636599537428782E-2</v>
      </c>
    </row>
    <row r="161" spans="1:15" ht="15">
      <c r="A161" s="130">
        <v>151</v>
      </c>
      <c r="B161" s="114" t="s">
        <v>1949</v>
      </c>
      <c r="C161" s="130" t="s">
        <v>129</v>
      </c>
      <c r="D161" s="135">
        <v>194.15</v>
      </c>
      <c r="E161" s="135">
        <v>193.4</v>
      </c>
      <c r="F161" s="136">
        <v>192.25</v>
      </c>
      <c r="G161" s="136">
        <v>190.35</v>
      </c>
      <c r="H161" s="136">
        <v>189.2</v>
      </c>
      <c r="I161" s="136">
        <v>195.3</v>
      </c>
      <c r="J161" s="136">
        <v>196.45000000000005</v>
      </c>
      <c r="K161" s="136">
        <v>198.35000000000002</v>
      </c>
      <c r="L161" s="131">
        <v>194.55</v>
      </c>
      <c r="M161" s="131">
        <v>191.5</v>
      </c>
      <c r="N161" s="151">
        <v>22776000</v>
      </c>
      <c r="O161" s="344">
        <v>6.7185289957567189E-3</v>
      </c>
    </row>
    <row r="162" spans="1:15" ht="15">
      <c r="A162" s="130">
        <v>152</v>
      </c>
      <c r="B162" s="114" t="s">
        <v>1949</v>
      </c>
      <c r="C162" s="130" t="s">
        <v>130</v>
      </c>
      <c r="D162" s="135">
        <v>90</v>
      </c>
      <c r="E162" s="135">
        <v>90.383333333333326</v>
      </c>
      <c r="F162" s="136">
        <v>88.866666666666646</v>
      </c>
      <c r="G162" s="136">
        <v>87.73333333333332</v>
      </c>
      <c r="H162" s="136">
        <v>86.21666666666664</v>
      </c>
      <c r="I162" s="136">
        <v>91.516666666666652</v>
      </c>
      <c r="J162" s="136">
        <v>93.033333333333331</v>
      </c>
      <c r="K162" s="136">
        <v>94.166666666666657</v>
      </c>
      <c r="L162" s="131">
        <v>91.9</v>
      </c>
      <c r="M162" s="131">
        <v>89.25</v>
      </c>
      <c r="N162" s="151">
        <v>6536000</v>
      </c>
      <c r="O162" s="344">
        <v>1.4906832298136646E-2</v>
      </c>
    </row>
    <row r="163" spans="1:15" ht="15">
      <c r="A163" s="130">
        <v>153</v>
      </c>
      <c r="B163" s="114" t="s">
        <v>1948</v>
      </c>
      <c r="C163" s="130" t="s">
        <v>1370</v>
      </c>
      <c r="D163" s="135">
        <v>1641.85</v>
      </c>
      <c r="E163" s="135">
        <v>1643.2833333333335</v>
      </c>
      <c r="F163" s="136">
        <v>1628.5666666666671</v>
      </c>
      <c r="G163" s="136">
        <v>1615.2833333333335</v>
      </c>
      <c r="H163" s="136">
        <v>1600.5666666666671</v>
      </c>
      <c r="I163" s="136">
        <v>1656.5666666666671</v>
      </c>
      <c r="J163" s="136">
        <v>1671.2833333333338</v>
      </c>
      <c r="K163" s="136">
        <v>1684.5666666666671</v>
      </c>
      <c r="L163" s="131">
        <v>1658</v>
      </c>
      <c r="M163" s="131">
        <v>1630</v>
      </c>
      <c r="N163" s="151">
        <v>1570800</v>
      </c>
      <c r="O163" s="344">
        <v>-1.232394366197183E-2</v>
      </c>
    </row>
    <row r="164" spans="1:15" ht="15">
      <c r="A164" s="130">
        <v>154</v>
      </c>
      <c r="B164" s="114" t="s">
        <v>1947</v>
      </c>
      <c r="C164" s="130" t="s">
        <v>212</v>
      </c>
      <c r="D164" s="135">
        <v>629.54999999999995</v>
      </c>
      <c r="E164" s="135">
        <v>632.98333333333323</v>
      </c>
      <c r="F164" s="136">
        <v>624.06666666666649</v>
      </c>
      <c r="G164" s="136">
        <v>618.58333333333326</v>
      </c>
      <c r="H164" s="136">
        <v>609.66666666666652</v>
      </c>
      <c r="I164" s="136">
        <v>638.46666666666647</v>
      </c>
      <c r="J164" s="136">
        <v>647.38333333333321</v>
      </c>
      <c r="K164" s="136">
        <v>652.86666666666645</v>
      </c>
      <c r="L164" s="131">
        <v>641.9</v>
      </c>
      <c r="M164" s="131">
        <v>627.5</v>
      </c>
      <c r="N164" s="151">
        <v>596800</v>
      </c>
      <c r="O164" s="344">
        <v>-2.6109660574412531E-2</v>
      </c>
    </row>
    <row r="165" spans="1:15" ht="15">
      <c r="A165" s="130">
        <v>155</v>
      </c>
      <c r="B165" s="114" t="s">
        <v>1948</v>
      </c>
      <c r="C165" s="130" t="s">
        <v>1392</v>
      </c>
      <c r="D165" s="135">
        <v>812.85</v>
      </c>
      <c r="E165" s="135">
        <v>818.94999999999993</v>
      </c>
      <c r="F165" s="136">
        <v>803.89999999999986</v>
      </c>
      <c r="G165" s="136">
        <v>794.94999999999993</v>
      </c>
      <c r="H165" s="136">
        <v>779.89999999999986</v>
      </c>
      <c r="I165" s="136">
        <v>827.89999999999986</v>
      </c>
      <c r="J165" s="136">
        <v>842.94999999999982</v>
      </c>
      <c r="K165" s="136">
        <v>851.89999999999986</v>
      </c>
      <c r="L165" s="131">
        <v>834</v>
      </c>
      <c r="M165" s="131">
        <v>810</v>
      </c>
      <c r="N165" s="151">
        <v>4155200</v>
      </c>
      <c r="O165" s="344">
        <v>7.4028122415219194E-2</v>
      </c>
    </row>
    <row r="166" spans="1:15" ht="15">
      <c r="A166" s="130">
        <v>156</v>
      </c>
      <c r="B166" s="114" t="s">
        <v>1951</v>
      </c>
      <c r="C166" s="130" t="s">
        <v>1889</v>
      </c>
      <c r="D166" s="135">
        <v>571.70000000000005</v>
      </c>
      <c r="E166" s="135">
        <v>571.33333333333337</v>
      </c>
      <c r="F166" s="136">
        <v>567.41666666666674</v>
      </c>
      <c r="G166" s="136">
        <v>563.13333333333333</v>
      </c>
      <c r="H166" s="136">
        <v>559.2166666666667</v>
      </c>
      <c r="I166" s="136">
        <v>575.61666666666679</v>
      </c>
      <c r="J166" s="136">
        <v>579.53333333333353</v>
      </c>
      <c r="K166" s="136">
        <v>583.81666666666683</v>
      </c>
      <c r="L166" s="131">
        <v>575.25</v>
      </c>
      <c r="M166" s="131">
        <v>567.04999999999995</v>
      </c>
      <c r="N166" s="151">
        <v>5649600</v>
      </c>
      <c r="O166" s="344">
        <v>1.1168384879725086E-2</v>
      </c>
    </row>
    <row r="167" spans="1:15" ht="15">
      <c r="A167" s="130">
        <v>157</v>
      </c>
      <c r="B167" s="114" t="s">
        <v>1955</v>
      </c>
      <c r="C167" s="130" t="s">
        <v>131</v>
      </c>
      <c r="D167" s="135">
        <v>13.55</v>
      </c>
      <c r="E167" s="135">
        <v>13.65</v>
      </c>
      <c r="F167" s="136">
        <v>13.3</v>
      </c>
      <c r="G167" s="136">
        <v>13.05</v>
      </c>
      <c r="H167" s="136">
        <v>12.700000000000001</v>
      </c>
      <c r="I167" s="136">
        <v>13.9</v>
      </c>
      <c r="J167" s="136">
        <v>14.249999999999998</v>
      </c>
      <c r="K167" s="136">
        <v>14.5</v>
      </c>
      <c r="L167" s="131">
        <v>14</v>
      </c>
      <c r="M167" s="131">
        <v>13.4</v>
      </c>
      <c r="N167" s="151">
        <v>94520000</v>
      </c>
      <c r="O167" s="344">
        <v>-1.3134540291089812E-2</v>
      </c>
    </row>
    <row r="168" spans="1:15" ht="15">
      <c r="A168" s="130">
        <v>158</v>
      </c>
      <c r="B168" s="114" t="s">
        <v>1949</v>
      </c>
      <c r="C168" s="130" t="s">
        <v>132</v>
      </c>
      <c r="D168" s="135">
        <v>128.25</v>
      </c>
      <c r="E168" s="135">
        <v>127.98333333333333</v>
      </c>
      <c r="F168" s="136">
        <v>126.26666666666668</v>
      </c>
      <c r="G168" s="136">
        <v>124.28333333333335</v>
      </c>
      <c r="H168" s="136">
        <v>122.56666666666669</v>
      </c>
      <c r="I168" s="136">
        <v>129.96666666666667</v>
      </c>
      <c r="J168" s="136">
        <v>131.68333333333334</v>
      </c>
      <c r="K168" s="136">
        <v>133.66666666666666</v>
      </c>
      <c r="L168" s="131">
        <v>129.69999999999999</v>
      </c>
      <c r="M168" s="131">
        <v>126</v>
      </c>
      <c r="N168" s="151">
        <v>41340000</v>
      </c>
      <c r="O168" s="344">
        <v>1.9230769230769232E-2</v>
      </c>
    </row>
    <row r="169" spans="1:15" ht="15">
      <c r="A169" s="130">
        <v>159</v>
      </c>
      <c r="B169" s="114" t="s">
        <v>1954</v>
      </c>
      <c r="C169" s="130" t="s">
        <v>133</v>
      </c>
      <c r="D169" s="135">
        <v>218.3</v>
      </c>
      <c r="E169" s="135">
        <v>220</v>
      </c>
      <c r="F169" s="136">
        <v>212.8</v>
      </c>
      <c r="G169" s="136">
        <v>207.3</v>
      </c>
      <c r="H169" s="136">
        <v>200.10000000000002</v>
      </c>
      <c r="I169" s="136">
        <v>225.5</v>
      </c>
      <c r="J169" s="136">
        <v>232.7</v>
      </c>
      <c r="K169" s="136">
        <v>238.2</v>
      </c>
      <c r="L169" s="131">
        <v>227.2</v>
      </c>
      <c r="M169" s="131">
        <v>214.5</v>
      </c>
      <c r="N169" s="151">
        <v>13717500</v>
      </c>
      <c r="O169" s="344">
        <v>1.96231463931319E-2</v>
      </c>
    </row>
    <row r="170" spans="1:15" ht="15">
      <c r="A170" s="130">
        <v>160</v>
      </c>
      <c r="B170" s="114" t="s">
        <v>1957</v>
      </c>
      <c r="C170" s="130" t="s">
        <v>134</v>
      </c>
      <c r="D170" s="135">
        <v>1137.8499999999999</v>
      </c>
      <c r="E170" s="135">
        <v>1140.0999999999999</v>
      </c>
      <c r="F170" s="136">
        <v>1129.3499999999999</v>
      </c>
      <c r="G170" s="136">
        <v>1120.8499999999999</v>
      </c>
      <c r="H170" s="136">
        <v>1110.0999999999999</v>
      </c>
      <c r="I170" s="136">
        <v>1148.5999999999999</v>
      </c>
      <c r="J170" s="136">
        <v>1159.3499999999999</v>
      </c>
      <c r="K170" s="136">
        <v>1167.8499999999999</v>
      </c>
      <c r="L170" s="131">
        <v>1150.8499999999999</v>
      </c>
      <c r="M170" s="131">
        <v>1131.5999999999999</v>
      </c>
      <c r="N170" s="151">
        <v>52602500</v>
      </c>
      <c r="O170" s="344">
        <v>9.7418178328054512E-3</v>
      </c>
    </row>
    <row r="171" spans="1:15" ht="15">
      <c r="A171" s="130">
        <v>161</v>
      </c>
      <c r="B171" s="114" t="s">
        <v>1949</v>
      </c>
      <c r="C171" s="130" t="s">
        <v>135</v>
      </c>
      <c r="D171" s="135">
        <v>297.05</v>
      </c>
      <c r="E171" s="135">
        <v>303.13333333333333</v>
      </c>
      <c r="F171" s="136">
        <v>288.26666666666665</v>
      </c>
      <c r="G171" s="136">
        <v>279.48333333333335</v>
      </c>
      <c r="H171" s="136">
        <v>264.61666666666667</v>
      </c>
      <c r="I171" s="136">
        <v>311.91666666666663</v>
      </c>
      <c r="J171" s="136">
        <v>326.7833333333333</v>
      </c>
      <c r="K171" s="136">
        <v>335.56666666666661</v>
      </c>
      <c r="L171" s="131">
        <v>318</v>
      </c>
      <c r="M171" s="131">
        <v>294.35000000000002</v>
      </c>
      <c r="N171" s="151">
        <v>11515400</v>
      </c>
      <c r="O171" s="344">
        <v>8.2620386213639693E-2</v>
      </c>
    </row>
    <row r="172" spans="1:15" ht="15">
      <c r="A172" s="130">
        <v>162</v>
      </c>
      <c r="B172" s="49" t="s">
        <v>1948</v>
      </c>
      <c r="C172" s="130" t="s">
        <v>1409</v>
      </c>
      <c r="D172" s="135">
        <v>444</v>
      </c>
      <c r="E172" s="135">
        <v>442.8</v>
      </c>
      <c r="F172" s="136">
        <v>438.65000000000003</v>
      </c>
      <c r="G172" s="136">
        <v>433.3</v>
      </c>
      <c r="H172" s="136">
        <v>429.15000000000003</v>
      </c>
      <c r="I172" s="136">
        <v>448.15000000000003</v>
      </c>
      <c r="J172" s="136">
        <v>452.3</v>
      </c>
      <c r="K172" s="136">
        <v>457.65000000000003</v>
      </c>
      <c r="L172" s="131">
        <v>446.95</v>
      </c>
      <c r="M172" s="131">
        <v>437.45</v>
      </c>
      <c r="N172" s="151">
        <v>1008700</v>
      </c>
      <c r="O172" s="344">
        <v>-7.746478873239436E-2</v>
      </c>
    </row>
    <row r="173" spans="1:15" ht="15">
      <c r="A173" s="130">
        <v>163</v>
      </c>
      <c r="B173" s="114" t="s">
        <v>1949</v>
      </c>
      <c r="C173" s="130" t="s">
        <v>136</v>
      </c>
      <c r="D173" s="135">
        <v>29.45</v>
      </c>
      <c r="E173" s="135">
        <v>29.7</v>
      </c>
      <c r="F173" s="136">
        <v>28.95</v>
      </c>
      <c r="G173" s="136">
        <v>28.45</v>
      </c>
      <c r="H173" s="136">
        <v>27.7</v>
      </c>
      <c r="I173" s="136">
        <v>30.2</v>
      </c>
      <c r="J173" s="136">
        <v>30.95</v>
      </c>
      <c r="K173" s="136">
        <v>31.45</v>
      </c>
      <c r="L173" s="131">
        <v>30.45</v>
      </c>
      <c r="M173" s="131">
        <v>29.2</v>
      </c>
      <c r="N173" s="151">
        <v>51552000</v>
      </c>
      <c r="O173" s="344">
        <v>-1.4377485469562558E-2</v>
      </c>
    </row>
    <row r="174" spans="1:15" ht="15">
      <c r="A174" s="130">
        <v>164</v>
      </c>
      <c r="B174" s="114" t="s">
        <v>1962</v>
      </c>
      <c r="C174" s="130" t="s">
        <v>137</v>
      </c>
      <c r="D174" s="135">
        <v>49.95</v>
      </c>
      <c r="E174" s="135">
        <v>50.150000000000006</v>
      </c>
      <c r="F174" s="136">
        <v>49.45000000000001</v>
      </c>
      <c r="G174" s="136">
        <v>48.95</v>
      </c>
      <c r="H174" s="136">
        <v>48.250000000000007</v>
      </c>
      <c r="I174" s="136">
        <v>50.650000000000013</v>
      </c>
      <c r="J174" s="136">
        <v>51.35</v>
      </c>
      <c r="K174" s="136">
        <v>51.850000000000016</v>
      </c>
      <c r="L174" s="131">
        <v>50.85</v>
      </c>
      <c r="M174" s="131">
        <v>49.65</v>
      </c>
      <c r="N174" s="151">
        <v>96216000</v>
      </c>
      <c r="O174" s="344">
        <v>4.1433952461358621E-2</v>
      </c>
    </row>
    <row r="175" spans="1:15" ht="15">
      <c r="A175" s="130">
        <v>165</v>
      </c>
      <c r="B175" s="114" t="s">
        <v>1951</v>
      </c>
      <c r="C175" s="130" t="s">
        <v>138</v>
      </c>
      <c r="D175" s="135">
        <v>298.85000000000002</v>
      </c>
      <c r="E175" s="135">
        <v>300.28333333333336</v>
      </c>
      <c r="F175" s="136">
        <v>295.16666666666674</v>
      </c>
      <c r="G175" s="136">
        <v>291.48333333333341</v>
      </c>
      <c r="H175" s="136">
        <v>286.36666666666679</v>
      </c>
      <c r="I175" s="136">
        <v>303.9666666666667</v>
      </c>
      <c r="J175" s="136">
        <v>309.08333333333337</v>
      </c>
      <c r="K175" s="136">
        <v>312.76666666666665</v>
      </c>
      <c r="L175" s="131">
        <v>305.39999999999998</v>
      </c>
      <c r="M175" s="131">
        <v>296.60000000000002</v>
      </c>
      <c r="N175" s="151">
        <v>81855000</v>
      </c>
      <c r="O175" s="344">
        <v>3.9943591111788697E-2</v>
      </c>
    </row>
    <row r="176" spans="1:15" ht="15">
      <c r="A176" s="130">
        <v>166</v>
      </c>
      <c r="B176" s="114" t="s">
        <v>1947</v>
      </c>
      <c r="C176" s="130" t="s">
        <v>210</v>
      </c>
      <c r="D176" s="135">
        <v>15958</v>
      </c>
      <c r="E176" s="135">
        <v>16005.866666666667</v>
      </c>
      <c r="F176" s="136">
        <v>15726.733333333334</v>
      </c>
      <c r="G176" s="136">
        <v>15495.466666666667</v>
      </c>
      <c r="H176" s="136">
        <v>15216.333333333334</v>
      </c>
      <c r="I176" s="136">
        <v>16237.133333333333</v>
      </c>
      <c r="J176" s="136">
        <v>16516.26666666667</v>
      </c>
      <c r="K176" s="136">
        <v>16747.533333333333</v>
      </c>
      <c r="L176" s="131">
        <v>16285</v>
      </c>
      <c r="M176" s="131">
        <v>15774.6</v>
      </c>
      <c r="N176" s="151">
        <v>88100</v>
      </c>
      <c r="O176" s="344">
        <v>-1.45413870246085E-2</v>
      </c>
    </row>
    <row r="177" spans="1:15" ht="15">
      <c r="A177" s="130">
        <v>167</v>
      </c>
      <c r="B177" s="114" t="s">
        <v>1956</v>
      </c>
      <c r="C177" s="130" t="s">
        <v>139</v>
      </c>
      <c r="D177" s="135">
        <v>1060.1500000000001</v>
      </c>
      <c r="E177" s="135">
        <v>1059.2666666666667</v>
      </c>
      <c r="F177" s="136">
        <v>1052.1833333333334</v>
      </c>
      <c r="G177" s="136">
        <v>1044.2166666666667</v>
      </c>
      <c r="H177" s="136">
        <v>1037.1333333333334</v>
      </c>
      <c r="I177" s="136">
        <v>1067.2333333333333</v>
      </c>
      <c r="J177" s="136">
        <v>1074.3166666666668</v>
      </c>
      <c r="K177" s="136">
        <v>1082.2833333333333</v>
      </c>
      <c r="L177" s="131">
        <v>1066.3499999999999</v>
      </c>
      <c r="M177" s="131">
        <v>1051.3</v>
      </c>
      <c r="N177" s="151">
        <v>1907950</v>
      </c>
      <c r="O177" s="344">
        <v>-4.0652654867256638E-2</v>
      </c>
    </row>
    <row r="178" spans="1:15" ht="15">
      <c r="A178" s="130">
        <v>168</v>
      </c>
      <c r="B178" s="114" t="s">
        <v>1951</v>
      </c>
      <c r="C178" s="130" t="s">
        <v>211</v>
      </c>
      <c r="D178" s="135">
        <v>15.8</v>
      </c>
      <c r="E178" s="135">
        <v>15.85</v>
      </c>
      <c r="F178" s="136">
        <v>15.5</v>
      </c>
      <c r="G178" s="136">
        <v>15.200000000000001</v>
      </c>
      <c r="H178" s="136">
        <v>14.850000000000001</v>
      </c>
      <c r="I178" s="136">
        <v>16.149999999999999</v>
      </c>
      <c r="J178" s="136">
        <v>16.499999999999996</v>
      </c>
      <c r="K178" s="136">
        <v>16.799999999999997</v>
      </c>
      <c r="L178" s="131">
        <v>16.2</v>
      </c>
      <c r="M178" s="131">
        <v>15.55</v>
      </c>
      <c r="N178" s="151">
        <v>172896597</v>
      </c>
      <c r="O178" s="344">
        <v>1.9144364133619848E-2</v>
      </c>
    </row>
    <row r="179" spans="1:15" ht="15">
      <c r="A179" s="130">
        <v>169</v>
      </c>
      <c r="B179" s="49" t="s">
        <v>1948</v>
      </c>
      <c r="C179" s="130" t="s">
        <v>1553</v>
      </c>
      <c r="D179" s="135">
        <v>33.6</v>
      </c>
      <c r="E179" s="135">
        <v>33.716666666666661</v>
      </c>
      <c r="F179" s="136">
        <v>32.933333333333323</v>
      </c>
      <c r="G179" s="136">
        <v>32.266666666666659</v>
      </c>
      <c r="H179" s="136">
        <v>31.48333333333332</v>
      </c>
      <c r="I179" s="136">
        <v>34.383333333333326</v>
      </c>
      <c r="J179" s="136">
        <v>35.166666666666671</v>
      </c>
      <c r="K179" s="136">
        <v>35.833333333333329</v>
      </c>
      <c r="L179" s="131">
        <v>34.5</v>
      </c>
      <c r="M179" s="131">
        <v>33.049999999999997</v>
      </c>
      <c r="N179" s="151">
        <v>15228000</v>
      </c>
      <c r="O179" s="344">
        <v>5.0496688741721855E-2</v>
      </c>
    </row>
    <row r="180" spans="1:15" ht="15">
      <c r="A180" s="130">
        <v>170</v>
      </c>
      <c r="B180" s="114" t="s">
        <v>1946</v>
      </c>
      <c r="C180" s="130" t="s">
        <v>228</v>
      </c>
      <c r="D180" s="135">
        <v>2054.5500000000002</v>
      </c>
      <c r="E180" s="135">
        <v>2053.2333333333336</v>
      </c>
      <c r="F180" s="136">
        <v>2036.3166666666671</v>
      </c>
      <c r="G180" s="136">
        <v>2018.0833333333335</v>
      </c>
      <c r="H180" s="136">
        <v>2001.166666666667</v>
      </c>
      <c r="I180" s="136">
        <v>2071.4666666666672</v>
      </c>
      <c r="J180" s="136">
        <v>2088.3833333333332</v>
      </c>
      <c r="K180" s="136">
        <v>2106.6166666666672</v>
      </c>
      <c r="L180" s="131">
        <v>2070.15</v>
      </c>
      <c r="M180" s="131">
        <v>2035</v>
      </c>
      <c r="N180" s="151">
        <v>852500</v>
      </c>
      <c r="O180" s="344">
        <v>-3.2898468519568916E-2</v>
      </c>
    </row>
    <row r="181" spans="1:15" ht="15">
      <c r="A181" s="130">
        <v>171</v>
      </c>
      <c r="B181" s="114" t="s">
        <v>1954</v>
      </c>
      <c r="C181" s="130" t="s">
        <v>140</v>
      </c>
      <c r="D181" s="135">
        <v>1154.8</v>
      </c>
      <c r="E181" s="135">
        <v>1171.6333333333334</v>
      </c>
      <c r="F181" s="136">
        <v>1130.3166666666668</v>
      </c>
      <c r="G181" s="136">
        <v>1105.8333333333335</v>
      </c>
      <c r="H181" s="136">
        <v>1064.5166666666669</v>
      </c>
      <c r="I181" s="136">
        <v>1196.1166666666668</v>
      </c>
      <c r="J181" s="136">
        <v>1237.4333333333334</v>
      </c>
      <c r="K181" s="136">
        <v>1261.9166666666667</v>
      </c>
      <c r="L181" s="131">
        <v>1212.95</v>
      </c>
      <c r="M181" s="131">
        <v>1147.1500000000001</v>
      </c>
      <c r="N181" s="151">
        <v>4084800</v>
      </c>
      <c r="O181" s="344">
        <v>4.6579554189085319E-2</v>
      </c>
    </row>
    <row r="182" spans="1:15" ht="15">
      <c r="A182" s="130">
        <v>172</v>
      </c>
      <c r="B182" s="114" t="s">
        <v>1950</v>
      </c>
      <c r="C182" s="130" t="s">
        <v>141</v>
      </c>
      <c r="D182" s="135">
        <v>530.79999999999995</v>
      </c>
      <c r="E182" s="135">
        <v>529.43333333333328</v>
      </c>
      <c r="F182" s="136">
        <v>525.36666666666656</v>
      </c>
      <c r="G182" s="136">
        <v>519.93333333333328</v>
      </c>
      <c r="H182" s="136">
        <v>515.86666666666656</v>
      </c>
      <c r="I182" s="136">
        <v>534.86666666666656</v>
      </c>
      <c r="J182" s="136">
        <v>538.93333333333339</v>
      </c>
      <c r="K182" s="136">
        <v>544.36666666666656</v>
      </c>
      <c r="L182" s="131">
        <v>533.5</v>
      </c>
      <c r="M182" s="131">
        <v>524</v>
      </c>
      <c r="N182" s="151">
        <v>4829000</v>
      </c>
      <c r="O182" s="344">
        <v>-1.7897091722595078E-2</v>
      </c>
    </row>
    <row r="183" spans="1:15" ht="15">
      <c r="A183" s="130">
        <v>173</v>
      </c>
      <c r="B183" s="114" t="s">
        <v>1950</v>
      </c>
      <c r="C183" s="130" t="s">
        <v>142</v>
      </c>
      <c r="D183" s="135">
        <v>427.65</v>
      </c>
      <c r="E183" s="135">
        <v>435.84999999999997</v>
      </c>
      <c r="F183" s="136">
        <v>415.29999999999995</v>
      </c>
      <c r="G183" s="136">
        <v>402.95</v>
      </c>
      <c r="H183" s="136">
        <v>382.4</v>
      </c>
      <c r="I183" s="136">
        <v>448.19999999999993</v>
      </c>
      <c r="J183" s="136">
        <v>468.75</v>
      </c>
      <c r="K183" s="136">
        <v>481.09999999999991</v>
      </c>
      <c r="L183" s="131">
        <v>456.4</v>
      </c>
      <c r="M183" s="131">
        <v>423.5</v>
      </c>
      <c r="N183" s="151">
        <v>50789200</v>
      </c>
      <c r="O183" s="344">
        <v>7.7042275038739384E-3</v>
      </c>
    </row>
    <row r="184" spans="1:15" ht="15">
      <c r="A184" s="130">
        <v>174</v>
      </c>
      <c r="B184" s="114" t="s">
        <v>1958</v>
      </c>
      <c r="C184" s="130" t="s">
        <v>143</v>
      </c>
      <c r="D184" s="135">
        <v>567.6</v>
      </c>
      <c r="E184" s="135">
        <v>570.56666666666661</v>
      </c>
      <c r="F184" s="136">
        <v>562.63333333333321</v>
      </c>
      <c r="G184" s="136">
        <v>557.66666666666663</v>
      </c>
      <c r="H184" s="136">
        <v>549.73333333333323</v>
      </c>
      <c r="I184" s="136">
        <v>575.53333333333319</v>
      </c>
      <c r="J184" s="136">
        <v>583.46666666666658</v>
      </c>
      <c r="K184" s="136">
        <v>588.43333333333317</v>
      </c>
      <c r="L184" s="131">
        <v>578.5</v>
      </c>
      <c r="M184" s="131">
        <v>565.6</v>
      </c>
      <c r="N184" s="151">
        <v>7565000</v>
      </c>
      <c r="O184" s="344">
        <v>4.7348747058009136E-2</v>
      </c>
    </row>
    <row r="185" spans="1:15" ht="15">
      <c r="A185" s="130">
        <v>175</v>
      </c>
      <c r="B185" s="114" t="s">
        <v>1949</v>
      </c>
      <c r="C185" s="130" t="s">
        <v>1592</v>
      </c>
      <c r="D185" s="135">
        <v>5.35</v>
      </c>
      <c r="E185" s="135">
        <v>5.333333333333333</v>
      </c>
      <c r="F185" s="136">
        <v>5.3166666666666664</v>
      </c>
      <c r="G185" s="136">
        <v>5.2833333333333332</v>
      </c>
      <c r="H185" s="136">
        <v>5.2666666666666666</v>
      </c>
      <c r="I185" s="136">
        <v>5.3666666666666663</v>
      </c>
      <c r="J185" s="136">
        <v>5.3833333333333337</v>
      </c>
      <c r="K185" s="136">
        <v>5.4166666666666661</v>
      </c>
      <c r="L185" s="131">
        <v>5.35</v>
      </c>
      <c r="M185" s="131">
        <v>5.3</v>
      </c>
      <c r="N185" s="151">
        <v>329156000</v>
      </c>
      <c r="O185" s="344">
        <v>1.357360168499883E-2</v>
      </c>
    </row>
    <row r="186" spans="1:15" ht="15">
      <c r="A186" s="130">
        <v>176</v>
      </c>
      <c r="B186" s="114" t="s">
        <v>1951</v>
      </c>
      <c r="C186" s="130" t="s">
        <v>144</v>
      </c>
      <c r="D186" s="135">
        <v>39.799999999999997</v>
      </c>
      <c r="E186" s="135">
        <v>39.733333333333334</v>
      </c>
      <c r="F186" s="136">
        <v>39.266666666666666</v>
      </c>
      <c r="G186" s="136">
        <v>38.733333333333334</v>
      </c>
      <c r="H186" s="136">
        <v>38.266666666666666</v>
      </c>
      <c r="I186" s="136">
        <v>40.266666666666666</v>
      </c>
      <c r="J186" s="136">
        <v>40.733333333333334</v>
      </c>
      <c r="K186" s="136">
        <v>41.266666666666666</v>
      </c>
      <c r="L186" s="131">
        <v>40.200000000000003</v>
      </c>
      <c r="M186" s="131">
        <v>39.200000000000003</v>
      </c>
      <c r="N186" s="151">
        <v>23475000</v>
      </c>
      <c r="O186" s="344">
        <v>-5.7179161372299869E-3</v>
      </c>
    </row>
    <row r="187" spans="1:15" ht="15">
      <c r="A187" s="130">
        <v>177</v>
      </c>
      <c r="B187" s="114" t="s">
        <v>1963</v>
      </c>
      <c r="C187" s="130" t="s">
        <v>145</v>
      </c>
      <c r="D187" s="135">
        <v>696.25</v>
      </c>
      <c r="E187" s="135">
        <v>695.75</v>
      </c>
      <c r="F187" s="136">
        <v>692.3</v>
      </c>
      <c r="G187" s="136">
        <v>688.34999999999991</v>
      </c>
      <c r="H187" s="136">
        <v>684.89999999999986</v>
      </c>
      <c r="I187" s="136">
        <v>699.7</v>
      </c>
      <c r="J187" s="136">
        <v>703.15000000000009</v>
      </c>
      <c r="K187" s="136">
        <v>707.10000000000014</v>
      </c>
      <c r="L187" s="131">
        <v>699.2</v>
      </c>
      <c r="M187" s="131">
        <v>691.8</v>
      </c>
      <c r="N187" s="151">
        <v>2595000</v>
      </c>
      <c r="O187" s="344">
        <v>9.0405365995917183E-3</v>
      </c>
    </row>
    <row r="188" spans="1:15" ht="15">
      <c r="A188" s="130">
        <v>178</v>
      </c>
      <c r="B188" s="114" t="s">
        <v>1955</v>
      </c>
      <c r="C188" s="130" t="s">
        <v>146</v>
      </c>
      <c r="D188" s="135">
        <v>531.4</v>
      </c>
      <c r="E188" s="135">
        <v>530.13333333333333</v>
      </c>
      <c r="F188" s="136">
        <v>523.76666666666665</v>
      </c>
      <c r="G188" s="136">
        <v>516.13333333333333</v>
      </c>
      <c r="H188" s="136">
        <v>509.76666666666665</v>
      </c>
      <c r="I188" s="136">
        <v>537.76666666666665</v>
      </c>
      <c r="J188" s="136">
        <v>544.13333333333321</v>
      </c>
      <c r="K188" s="136">
        <v>551.76666666666665</v>
      </c>
      <c r="L188" s="131">
        <v>536.5</v>
      </c>
      <c r="M188" s="131">
        <v>522.5</v>
      </c>
      <c r="N188" s="151">
        <v>2520000</v>
      </c>
      <c r="O188" s="344">
        <v>-2.2877084141139977E-2</v>
      </c>
    </row>
    <row r="189" spans="1:15" ht="15">
      <c r="A189" s="130">
        <v>179</v>
      </c>
      <c r="B189" s="114" t="s">
        <v>1961</v>
      </c>
      <c r="C189" s="130" t="s">
        <v>350</v>
      </c>
      <c r="D189" s="135">
        <v>972.05</v>
      </c>
      <c r="E189" s="135">
        <v>974.38333333333321</v>
      </c>
      <c r="F189" s="136">
        <v>964.86666666666645</v>
      </c>
      <c r="G189" s="136">
        <v>957.68333333333328</v>
      </c>
      <c r="H189" s="136">
        <v>948.16666666666652</v>
      </c>
      <c r="I189" s="136">
        <v>981.56666666666638</v>
      </c>
      <c r="J189" s="136">
        <v>991.08333333333326</v>
      </c>
      <c r="K189" s="136">
        <v>998.26666666666631</v>
      </c>
      <c r="L189" s="131">
        <v>983.9</v>
      </c>
      <c r="M189" s="131">
        <v>967.2</v>
      </c>
      <c r="N189" s="151">
        <v>1624000</v>
      </c>
      <c r="O189" s="344">
        <v>3.4131431482424861E-2</v>
      </c>
    </row>
    <row r="190" spans="1:15" ht="15">
      <c r="A190" s="130">
        <v>180</v>
      </c>
      <c r="B190" s="114" t="s">
        <v>1953</v>
      </c>
      <c r="C190" s="130" t="s">
        <v>147</v>
      </c>
      <c r="D190" s="135">
        <v>218.65</v>
      </c>
      <c r="E190" s="135">
        <v>217.73333333333335</v>
      </c>
      <c r="F190" s="136">
        <v>216.16666666666669</v>
      </c>
      <c r="G190" s="136">
        <v>213.68333333333334</v>
      </c>
      <c r="H190" s="136">
        <v>212.11666666666667</v>
      </c>
      <c r="I190" s="136">
        <v>220.2166666666667</v>
      </c>
      <c r="J190" s="136">
        <v>221.78333333333336</v>
      </c>
      <c r="K190" s="136">
        <v>224.26666666666671</v>
      </c>
      <c r="L190" s="131">
        <v>219.3</v>
      </c>
      <c r="M190" s="131">
        <v>215.25</v>
      </c>
      <c r="N190" s="151">
        <v>9661500</v>
      </c>
      <c r="O190" s="344">
        <v>-4.8947951273532672E-2</v>
      </c>
    </row>
    <row r="191" spans="1:15" ht="15">
      <c r="A191" s="130">
        <v>181</v>
      </c>
      <c r="B191" s="114" t="s">
        <v>1952</v>
      </c>
      <c r="C191" s="130" t="s">
        <v>148</v>
      </c>
      <c r="D191" s="135">
        <v>185.45</v>
      </c>
      <c r="E191" s="135">
        <v>185.65</v>
      </c>
      <c r="F191" s="136">
        <v>183.5</v>
      </c>
      <c r="G191" s="136">
        <v>181.54999999999998</v>
      </c>
      <c r="H191" s="136">
        <v>179.39999999999998</v>
      </c>
      <c r="I191" s="136">
        <v>187.60000000000002</v>
      </c>
      <c r="J191" s="136">
        <v>189.75000000000006</v>
      </c>
      <c r="K191" s="136">
        <v>191.70000000000005</v>
      </c>
      <c r="L191" s="131">
        <v>187.8</v>
      </c>
      <c r="M191" s="131">
        <v>183.7</v>
      </c>
      <c r="N191" s="151">
        <v>64436000</v>
      </c>
      <c r="O191" s="344">
        <v>-1.3140564217232824E-2</v>
      </c>
    </row>
    <row r="192" spans="1:15" ht="15">
      <c r="A192" s="130">
        <v>182</v>
      </c>
      <c r="B192" s="114" t="s">
        <v>1952</v>
      </c>
      <c r="C192" s="130" t="s">
        <v>149</v>
      </c>
      <c r="D192" s="135">
        <v>98.55</v>
      </c>
      <c r="E192" s="135">
        <v>98.533333333333346</v>
      </c>
      <c r="F192" s="136">
        <v>97.166666666666686</v>
      </c>
      <c r="G192" s="136">
        <v>95.783333333333346</v>
      </c>
      <c r="H192" s="136">
        <v>94.416666666666686</v>
      </c>
      <c r="I192" s="136">
        <v>99.916666666666686</v>
      </c>
      <c r="J192" s="136">
        <v>101.28333333333333</v>
      </c>
      <c r="K192" s="136">
        <v>102.66666666666669</v>
      </c>
      <c r="L192" s="131">
        <v>99.9</v>
      </c>
      <c r="M192" s="131">
        <v>97.15</v>
      </c>
      <c r="N192" s="151">
        <v>31376600</v>
      </c>
      <c r="O192" s="344">
        <v>2.3063850449138142E-3</v>
      </c>
    </row>
    <row r="193" spans="1:15" ht="15">
      <c r="A193" s="130">
        <v>183</v>
      </c>
      <c r="B193" s="114" t="s">
        <v>1949</v>
      </c>
      <c r="C193" s="130" t="s">
        <v>150</v>
      </c>
      <c r="D193" s="135">
        <v>76.3</v>
      </c>
      <c r="E193" s="135">
        <v>76.216666666666669</v>
      </c>
      <c r="F193" s="136">
        <v>75.233333333333334</v>
      </c>
      <c r="G193" s="136">
        <v>74.166666666666671</v>
      </c>
      <c r="H193" s="136">
        <v>73.183333333333337</v>
      </c>
      <c r="I193" s="136">
        <v>77.283333333333331</v>
      </c>
      <c r="J193" s="136">
        <v>78.26666666666668</v>
      </c>
      <c r="K193" s="136">
        <v>79.333333333333329</v>
      </c>
      <c r="L193" s="131">
        <v>77.2</v>
      </c>
      <c r="M193" s="131">
        <v>75.150000000000006</v>
      </c>
      <c r="N193" s="151">
        <v>45342000</v>
      </c>
      <c r="O193" s="344">
        <v>2.3875845602865102E-3</v>
      </c>
    </row>
    <row r="194" spans="1:15" ht="15">
      <c r="A194" s="130">
        <v>184</v>
      </c>
      <c r="B194" s="114" t="s">
        <v>1962</v>
      </c>
      <c r="C194" s="130" t="s">
        <v>151</v>
      </c>
      <c r="D194" s="135">
        <v>474.95</v>
      </c>
      <c r="E194" s="135">
        <v>475.83333333333331</v>
      </c>
      <c r="F194" s="136">
        <v>471.26666666666665</v>
      </c>
      <c r="G194" s="136">
        <v>467.58333333333331</v>
      </c>
      <c r="H194" s="136">
        <v>463.01666666666665</v>
      </c>
      <c r="I194" s="136">
        <v>479.51666666666665</v>
      </c>
      <c r="J194" s="136">
        <v>484.08333333333337</v>
      </c>
      <c r="K194" s="136">
        <v>487.76666666666665</v>
      </c>
      <c r="L194" s="131">
        <v>480.4</v>
      </c>
      <c r="M194" s="131">
        <v>472.15</v>
      </c>
      <c r="N194" s="151">
        <v>42188543</v>
      </c>
      <c r="O194" s="344">
        <v>-6.2833014979390772E-4</v>
      </c>
    </row>
    <row r="195" spans="1:15" ht="15">
      <c r="A195" s="130">
        <v>185</v>
      </c>
      <c r="B195" s="114" t="s">
        <v>1961</v>
      </c>
      <c r="C195" s="130" t="s">
        <v>152</v>
      </c>
      <c r="D195" s="135">
        <v>1896.8</v>
      </c>
      <c r="E195" s="135">
        <v>1890.1666666666667</v>
      </c>
      <c r="F195" s="136">
        <v>1881.7333333333336</v>
      </c>
      <c r="G195" s="136">
        <v>1866.6666666666667</v>
      </c>
      <c r="H195" s="136">
        <v>1858.2333333333336</v>
      </c>
      <c r="I195" s="136">
        <v>1905.2333333333336</v>
      </c>
      <c r="J195" s="136">
        <v>1913.6666666666665</v>
      </c>
      <c r="K195" s="136">
        <v>1928.7333333333336</v>
      </c>
      <c r="L195" s="131">
        <v>1898.6</v>
      </c>
      <c r="M195" s="131">
        <v>1875.1</v>
      </c>
      <c r="N195" s="151">
        <v>14811250</v>
      </c>
      <c r="O195" s="344">
        <v>-3.0534600972001766E-2</v>
      </c>
    </row>
    <row r="196" spans="1:15" ht="15">
      <c r="A196" s="130">
        <v>186</v>
      </c>
      <c r="B196" s="114" t="s">
        <v>1961</v>
      </c>
      <c r="C196" s="130" t="s">
        <v>153</v>
      </c>
      <c r="D196" s="135">
        <v>707.6</v>
      </c>
      <c r="E196" s="135">
        <v>705.75</v>
      </c>
      <c r="F196" s="136">
        <v>700.65</v>
      </c>
      <c r="G196" s="136">
        <v>693.69999999999993</v>
      </c>
      <c r="H196" s="136">
        <v>688.59999999999991</v>
      </c>
      <c r="I196" s="136">
        <v>712.7</v>
      </c>
      <c r="J196" s="136">
        <v>717.8</v>
      </c>
      <c r="K196" s="136">
        <v>724.75000000000011</v>
      </c>
      <c r="L196" s="131">
        <v>710.85</v>
      </c>
      <c r="M196" s="131">
        <v>698.8</v>
      </c>
      <c r="N196" s="151">
        <v>12100800</v>
      </c>
      <c r="O196" s="344">
        <v>2.8841372451516661E-3</v>
      </c>
    </row>
    <row r="197" spans="1:15" ht="15">
      <c r="A197" s="130">
        <v>187</v>
      </c>
      <c r="B197" s="114" t="s">
        <v>1953</v>
      </c>
      <c r="C197" s="130" t="s">
        <v>154</v>
      </c>
      <c r="D197" s="135">
        <v>962.8</v>
      </c>
      <c r="E197" s="135">
        <v>961.65</v>
      </c>
      <c r="F197" s="136">
        <v>956.34999999999991</v>
      </c>
      <c r="G197" s="136">
        <v>949.9</v>
      </c>
      <c r="H197" s="136">
        <v>944.59999999999991</v>
      </c>
      <c r="I197" s="136">
        <v>968.09999999999991</v>
      </c>
      <c r="J197" s="136">
        <v>973.39999999999986</v>
      </c>
      <c r="K197" s="136">
        <v>979.84999999999991</v>
      </c>
      <c r="L197" s="131">
        <v>966.95</v>
      </c>
      <c r="M197" s="131">
        <v>955.2</v>
      </c>
      <c r="N197" s="151">
        <v>14370000</v>
      </c>
      <c r="O197" s="344">
        <v>-9.2559077511763788E-3</v>
      </c>
    </row>
    <row r="198" spans="1:15" ht="15">
      <c r="A198" s="130">
        <v>188</v>
      </c>
      <c r="B198" s="114" t="s">
        <v>1950</v>
      </c>
      <c r="C198" s="130" t="s">
        <v>214</v>
      </c>
      <c r="D198" s="135">
        <v>1893.25</v>
      </c>
      <c r="E198" s="135">
        <v>1911.2166666666665</v>
      </c>
      <c r="F198" s="136">
        <v>1867.4333333333329</v>
      </c>
      <c r="G198" s="136">
        <v>1841.6166666666666</v>
      </c>
      <c r="H198" s="136">
        <v>1797.833333333333</v>
      </c>
      <c r="I198" s="136">
        <v>1937.0333333333328</v>
      </c>
      <c r="J198" s="136">
        <v>1980.8166666666662</v>
      </c>
      <c r="K198" s="136">
        <v>2006.6333333333328</v>
      </c>
      <c r="L198" s="131">
        <v>1955</v>
      </c>
      <c r="M198" s="131">
        <v>1885.4</v>
      </c>
      <c r="N198" s="151">
        <v>628500</v>
      </c>
      <c r="O198" s="344">
        <v>-0.1546738399462004</v>
      </c>
    </row>
    <row r="199" spans="1:15" ht="15">
      <c r="A199" s="130">
        <v>189</v>
      </c>
      <c r="B199" s="114" t="s">
        <v>1949</v>
      </c>
      <c r="C199" s="130" t="s">
        <v>215</v>
      </c>
      <c r="D199" s="135">
        <v>262.89999999999998</v>
      </c>
      <c r="E199" s="135">
        <v>263.95</v>
      </c>
      <c r="F199" s="136">
        <v>261.04999999999995</v>
      </c>
      <c r="G199" s="136">
        <v>259.2</v>
      </c>
      <c r="H199" s="136">
        <v>256.29999999999995</v>
      </c>
      <c r="I199" s="136">
        <v>265.79999999999995</v>
      </c>
      <c r="J199" s="136">
        <v>268.69999999999993</v>
      </c>
      <c r="K199" s="136">
        <v>270.54999999999995</v>
      </c>
      <c r="L199" s="131">
        <v>266.85000000000002</v>
      </c>
      <c r="M199" s="131">
        <v>262.10000000000002</v>
      </c>
      <c r="N199" s="67">
        <v>2622000</v>
      </c>
      <c r="O199" s="344">
        <v>6.4555420219244819E-2</v>
      </c>
    </row>
    <row r="200" spans="1:15" ht="15">
      <c r="A200" s="130">
        <v>190</v>
      </c>
      <c r="B200" s="114" t="s">
        <v>1958</v>
      </c>
      <c r="C200" s="130" t="s">
        <v>242</v>
      </c>
      <c r="D200" s="135">
        <v>36.200000000000003</v>
      </c>
      <c r="E200" s="135">
        <v>36.81666666666667</v>
      </c>
      <c r="F200" s="136">
        <v>35.38333333333334</v>
      </c>
      <c r="G200" s="136">
        <v>34.56666666666667</v>
      </c>
      <c r="H200" s="136">
        <v>33.13333333333334</v>
      </c>
      <c r="I200" s="136">
        <v>37.63333333333334</v>
      </c>
      <c r="J200" s="136">
        <v>39.066666666666663</v>
      </c>
      <c r="K200" s="136">
        <v>39.88333333333334</v>
      </c>
      <c r="L200" s="131">
        <v>38.25</v>
      </c>
      <c r="M200" s="131">
        <v>36</v>
      </c>
      <c r="N200" s="67">
        <v>58370000</v>
      </c>
      <c r="O200" s="344">
        <v>9.3521675596687767E-2</v>
      </c>
    </row>
    <row r="201" spans="1:15" ht="15">
      <c r="A201" s="130">
        <v>191</v>
      </c>
      <c r="B201" s="114" t="s">
        <v>1952</v>
      </c>
      <c r="C201" s="130" t="s">
        <v>155</v>
      </c>
      <c r="D201" s="135">
        <v>545</v>
      </c>
      <c r="E201" s="135">
        <v>545.38333333333333</v>
      </c>
      <c r="F201" s="136">
        <v>540.31666666666661</v>
      </c>
      <c r="G201" s="136">
        <v>535.63333333333333</v>
      </c>
      <c r="H201" s="136">
        <v>530.56666666666661</v>
      </c>
      <c r="I201" s="136">
        <v>550.06666666666661</v>
      </c>
      <c r="J201" s="136">
        <v>555.13333333333344</v>
      </c>
      <c r="K201" s="136">
        <v>559.81666666666661</v>
      </c>
      <c r="L201" s="131">
        <v>550.45000000000005</v>
      </c>
      <c r="M201" s="131">
        <v>540.70000000000005</v>
      </c>
      <c r="N201" s="67">
        <v>4380000</v>
      </c>
      <c r="O201" s="344">
        <v>4.1121939624435465E-2</v>
      </c>
    </row>
    <row r="202" spans="1:15" ht="15">
      <c r="A202" s="130">
        <v>192</v>
      </c>
      <c r="B202" s="114" t="s">
        <v>1953</v>
      </c>
      <c r="C202" s="130" t="s">
        <v>156</v>
      </c>
      <c r="D202" s="135">
        <v>1416.55</v>
      </c>
      <c r="E202" s="135">
        <v>1417.6499999999999</v>
      </c>
      <c r="F202" s="136">
        <v>1404.4499999999998</v>
      </c>
      <c r="G202" s="136">
        <v>1392.35</v>
      </c>
      <c r="H202" s="136">
        <v>1379.1499999999999</v>
      </c>
      <c r="I202" s="136">
        <v>1429.7499999999998</v>
      </c>
      <c r="J202" s="136">
        <v>1442.95</v>
      </c>
      <c r="K202" s="136">
        <v>1455.0499999999997</v>
      </c>
      <c r="L202" s="131">
        <v>1430.85</v>
      </c>
      <c r="M202" s="131">
        <v>1405.55</v>
      </c>
      <c r="N202" s="67">
        <v>2531200</v>
      </c>
      <c r="O202" s="344">
        <v>-1.7658245042108122E-2</v>
      </c>
    </row>
    <row r="203" spans="1:15" ht="15">
      <c r="A203" s="130">
        <v>193</v>
      </c>
      <c r="B203" s="114" t="s">
        <v>1954</v>
      </c>
      <c r="C203" s="130" t="s">
        <v>1707</v>
      </c>
      <c r="D203" s="135">
        <v>287.5</v>
      </c>
      <c r="E203" s="135">
        <v>288.51666666666671</v>
      </c>
      <c r="F203" s="136">
        <v>283.08333333333343</v>
      </c>
      <c r="G203" s="136">
        <v>278.66666666666674</v>
      </c>
      <c r="H203" s="136">
        <v>273.23333333333346</v>
      </c>
      <c r="I203" s="136">
        <v>292.93333333333339</v>
      </c>
      <c r="J203" s="136">
        <v>298.36666666666667</v>
      </c>
      <c r="K203" s="136">
        <v>302.78333333333336</v>
      </c>
      <c r="L203" s="131">
        <v>293.95</v>
      </c>
      <c r="M203" s="131">
        <v>284.10000000000002</v>
      </c>
      <c r="N203" s="67">
        <v>4265600</v>
      </c>
      <c r="O203" s="344">
        <v>1.91131498470948E-2</v>
      </c>
    </row>
    <row r="204" spans="1:15" ht="15">
      <c r="A204" s="130">
        <v>194</v>
      </c>
      <c r="B204" s="114" t="s">
        <v>1947</v>
      </c>
      <c r="C204" s="130" t="s">
        <v>158</v>
      </c>
      <c r="D204" s="135">
        <v>3852.55</v>
      </c>
      <c r="E204" s="135">
        <v>3861.6</v>
      </c>
      <c r="F204" s="136">
        <v>3803.5</v>
      </c>
      <c r="G204" s="136">
        <v>3754.4500000000003</v>
      </c>
      <c r="H204" s="136">
        <v>3696.3500000000004</v>
      </c>
      <c r="I204" s="136">
        <v>3910.6499999999996</v>
      </c>
      <c r="J204" s="136">
        <v>3968.7499999999991</v>
      </c>
      <c r="K204" s="136">
        <v>4017.7999999999993</v>
      </c>
      <c r="L204" s="131">
        <v>3919.7</v>
      </c>
      <c r="M204" s="131">
        <v>3812.55</v>
      </c>
      <c r="N204" s="67">
        <v>1875400</v>
      </c>
      <c r="O204" s="344">
        <v>3.9924586891427305E-2</v>
      </c>
    </row>
    <row r="205" spans="1:15" ht="15">
      <c r="A205" s="130">
        <v>195</v>
      </c>
      <c r="B205" s="114" t="s">
        <v>1951</v>
      </c>
      <c r="C205" s="130" t="s">
        <v>159</v>
      </c>
      <c r="D205" s="135">
        <v>95.1</v>
      </c>
      <c r="E205" s="135">
        <v>95.333333333333329</v>
      </c>
      <c r="F205" s="136">
        <v>93.316666666666663</v>
      </c>
      <c r="G205" s="136">
        <v>91.533333333333331</v>
      </c>
      <c r="H205" s="136">
        <v>89.516666666666666</v>
      </c>
      <c r="I205" s="136">
        <v>97.11666666666666</v>
      </c>
      <c r="J205" s="136">
        <v>99.13333333333334</v>
      </c>
      <c r="K205" s="136">
        <v>100.91666666666666</v>
      </c>
      <c r="L205" s="131">
        <v>97.35</v>
      </c>
      <c r="M205" s="131">
        <v>93.55</v>
      </c>
      <c r="N205" s="67">
        <v>38472000</v>
      </c>
      <c r="O205" s="344">
        <v>-3.4942932396839335E-2</v>
      </c>
    </row>
    <row r="206" spans="1:15" ht="15">
      <c r="A206" s="130">
        <v>196</v>
      </c>
      <c r="B206" s="114" t="s">
        <v>1963</v>
      </c>
      <c r="C206" s="130" t="s">
        <v>160</v>
      </c>
      <c r="D206" s="135">
        <v>772.25</v>
      </c>
      <c r="E206" s="135">
        <v>771.33333333333337</v>
      </c>
      <c r="F206" s="136">
        <v>766.06666666666672</v>
      </c>
      <c r="G206" s="136">
        <v>759.88333333333333</v>
      </c>
      <c r="H206" s="136">
        <v>754.61666666666667</v>
      </c>
      <c r="I206" s="136">
        <v>777.51666666666677</v>
      </c>
      <c r="J206" s="136">
        <v>782.78333333333342</v>
      </c>
      <c r="K206" s="136">
        <v>788.96666666666681</v>
      </c>
      <c r="L206" s="131">
        <v>776.6</v>
      </c>
      <c r="M206" s="131">
        <v>765.15</v>
      </c>
      <c r="N206" s="67">
        <v>16831200</v>
      </c>
      <c r="O206" s="344">
        <v>-6.5868687584106521E-3</v>
      </c>
    </row>
    <row r="207" spans="1:15" ht="15">
      <c r="A207" s="130">
        <v>197</v>
      </c>
      <c r="B207" s="114" t="s">
        <v>1962</v>
      </c>
      <c r="C207" s="130" t="s">
        <v>226</v>
      </c>
      <c r="D207" s="135">
        <v>197.95</v>
      </c>
      <c r="E207" s="135">
        <v>197.61666666666665</v>
      </c>
      <c r="F207" s="136">
        <v>196.2833333333333</v>
      </c>
      <c r="G207" s="136">
        <v>194.61666666666665</v>
      </c>
      <c r="H207" s="136">
        <v>193.2833333333333</v>
      </c>
      <c r="I207" s="136">
        <v>199.2833333333333</v>
      </c>
      <c r="J207" s="136">
        <v>200.61666666666662</v>
      </c>
      <c r="K207" s="136">
        <v>202.2833333333333</v>
      </c>
      <c r="L207" s="131">
        <v>198.95</v>
      </c>
      <c r="M207" s="131">
        <v>195.95</v>
      </c>
      <c r="N207" s="67">
        <v>41995700</v>
      </c>
      <c r="O207" s="344">
        <v>3.4071550255536627E-3</v>
      </c>
    </row>
    <row r="208" spans="1:15" ht="15">
      <c r="A208" s="130">
        <v>198</v>
      </c>
      <c r="B208" s="114" t="s">
        <v>1948</v>
      </c>
      <c r="C208" s="130" t="s">
        <v>1744</v>
      </c>
      <c r="D208" s="135">
        <v>207.6</v>
      </c>
      <c r="E208" s="135">
        <v>206.5333333333333</v>
      </c>
      <c r="F208" s="136">
        <v>204.86666666666662</v>
      </c>
      <c r="G208" s="136">
        <v>202.13333333333333</v>
      </c>
      <c r="H208" s="136">
        <v>200.46666666666664</v>
      </c>
      <c r="I208" s="136">
        <v>209.26666666666659</v>
      </c>
      <c r="J208" s="136">
        <v>210.93333333333328</v>
      </c>
      <c r="K208" s="136">
        <v>213.66666666666657</v>
      </c>
      <c r="L208" s="131">
        <v>208.2</v>
      </c>
      <c r="M208" s="131">
        <v>203.8</v>
      </c>
      <c r="N208" s="67">
        <v>3441000</v>
      </c>
      <c r="O208" s="344">
        <v>2.6223776223776225E-3</v>
      </c>
    </row>
    <row r="209" spans="1:15" ht="15">
      <c r="A209" s="130">
        <v>199</v>
      </c>
      <c r="B209" s="114" t="s">
        <v>1956</v>
      </c>
      <c r="C209" s="130" t="s">
        <v>161</v>
      </c>
      <c r="D209" s="135">
        <v>535.65</v>
      </c>
      <c r="E209" s="135">
        <v>537.11666666666667</v>
      </c>
      <c r="F209" s="136">
        <v>532.7833333333333</v>
      </c>
      <c r="G209" s="136">
        <v>529.91666666666663</v>
      </c>
      <c r="H209" s="136">
        <v>525.58333333333326</v>
      </c>
      <c r="I209" s="136">
        <v>539.98333333333335</v>
      </c>
      <c r="J209" s="136">
        <v>544.31666666666661</v>
      </c>
      <c r="K209" s="136">
        <v>547.18333333333339</v>
      </c>
      <c r="L209" s="131">
        <v>541.45000000000005</v>
      </c>
      <c r="M209" s="131">
        <v>534.25</v>
      </c>
      <c r="N209" s="67">
        <v>4692000</v>
      </c>
      <c r="O209" s="344">
        <v>1.0118406889128094E-2</v>
      </c>
    </row>
    <row r="210" spans="1:15" ht="15">
      <c r="A210" s="130">
        <v>200</v>
      </c>
      <c r="B210" s="114" t="s">
        <v>1961</v>
      </c>
      <c r="C210" s="130" t="s">
        <v>162</v>
      </c>
      <c r="D210" s="135">
        <v>336.15</v>
      </c>
      <c r="E210" s="135">
        <v>335.59999999999997</v>
      </c>
      <c r="F210" s="136">
        <v>332.94999999999993</v>
      </c>
      <c r="G210" s="136">
        <v>329.74999999999994</v>
      </c>
      <c r="H210" s="136">
        <v>327.09999999999991</v>
      </c>
      <c r="I210" s="136">
        <v>338.79999999999995</v>
      </c>
      <c r="J210" s="136">
        <v>341.44999999999993</v>
      </c>
      <c r="K210" s="136">
        <v>344.65</v>
      </c>
      <c r="L210" s="131">
        <v>338.25</v>
      </c>
      <c r="M210" s="131">
        <v>332.4</v>
      </c>
      <c r="N210" s="67">
        <v>30276000</v>
      </c>
      <c r="O210" s="344">
        <v>2.3197339605807447E-2</v>
      </c>
    </row>
    <row r="211" spans="1:15" ht="15">
      <c r="A211" s="130">
        <v>201</v>
      </c>
      <c r="B211" s="114" t="s">
        <v>1950</v>
      </c>
      <c r="C211" s="130" t="s">
        <v>163</v>
      </c>
      <c r="D211" s="135">
        <v>502.55</v>
      </c>
      <c r="E211" s="135">
        <v>506.25</v>
      </c>
      <c r="F211" s="136">
        <v>496.4</v>
      </c>
      <c r="G211" s="136">
        <v>490.25</v>
      </c>
      <c r="H211" s="136">
        <v>480.4</v>
      </c>
      <c r="I211" s="136">
        <v>512.4</v>
      </c>
      <c r="J211" s="136">
        <v>522.25</v>
      </c>
      <c r="K211" s="136">
        <v>528.4</v>
      </c>
      <c r="L211" s="131">
        <v>516.1</v>
      </c>
      <c r="M211" s="131">
        <v>500.1</v>
      </c>
      <c r="N211" s="67">
        <v>4083300</v>
      </c>
      <c r="O211" s="344">
        <v>3.8928326081978472E-2</v>
      </c>
    </row>
    <row r="212" spans="1:15" ht="15">
      <c r="A212" s="130">
        <v>202</v>
      </c>
      <c r="B212" s="114" t="s">
        <v>1951</v>
      </c>
      <c r="C212" s="130" t="s">
        <v>164</v>
      </c>
      <c r="D212" s="135">
        <v>201.75</v>
      </c>
      <c r="E212" s="135">
        <v>204.11666666666667</v>
      </c>
      <c r="F212" s="136">
        <v>198.23333333333335</v>
      </c>
      <c r="G212" s="136">
        <v>194.71666666666667</v>
      </c>
      <c r="H212" s="136">
        <v>188.83333333333334</v>
      </c>
      <c r="I212" s="136">
        <v>207.63333333333335</v>
      </c>
      <c r="J212" s="136">
        <v>213.51666666666668</v>
      </c>
      <c r="K212" s="136">
        <v>217.03333333333336</v>
      </c>
      <c r="L212" s="131">
        <v>210</v>
      </c>
      <c r="M212" s="131">
        <v>200.6</v>
      </c>
      <c r="N212" s="67">
        <v>157050250</v>
      </c>
      <c r="O212" s="344">
        <v>-1.6396497111980622E-2</v>
      </c>
    </row>
    <row r="213" spans="1:15" ht="15">
      <c r="A213" s="130">
        <v>203</v>
      </c>
      <c r="B213" s="114" t="s">
        <v>1958</v>
      </c>
      <c r="C213" s="130" t="s">
        <v>165</v>
      </c>
      <c r="D213" s="135">
        <v>442.35</v>
      </c>
      <c r="E213" s="135">
        <v>445.51666666666665</v>
      </c>
      <c r="F213" s="136">
        <v>433.0333333333333</v>
      </c>
      <c r="G213" s="136">
        <v>423.71666666666664</v>
      </c>
      <c r="H213" s="136">
        <v>411.23333333333329</v>
      </c>
      <c r="I213" s="136">
        <v>454.83333333333331</v>
      </c>
      <c r="J213" s="136">
        <v>467.31666666666666</v>
      </c>
      <c r="K213" s="136">
        <v>476.63333333333333</v>
      </c>
      <c r="L213" s="131">
        <v>458</v>
      </c>
      <c r="M213" s="131">
        <v>436.2</v>
      </c>
      <c r="N213" s="67">
        <v>18106400</v>
      </c>
      <c r="O213" s="344">
        <v>5.6317689530685925E-3</v>
      </c>
    </row>
    <row r="214" spans="1:15">
      <c r="A214" s="130"/>
      <c r="C214" s="153"/>
      <c r="D214" s="177"/>
      <c r="E214" s="177"/>
      <c r="F214" s="178"/>
      <c r="G214" s="178"/>
      <c r="H214" s="178"/>
      <c r="I214" s="178"/>
      <c r="J214" s="178"/>
      <c r="K214" s="178"/>
      <c r="L214" s="179"/>
      <c r="M214" s="179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30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53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1" spans="1:15"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166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167</v>
      </c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168</v>
      </c>
      <c r="B227" s="26"/>
      <c r="D227" s="29"/>
      <c r="E227" s="29"/>
      <c r="F227" s="25"/>
      <c r="G227" s="25"/>
      <c r="H227" s="28"/>
      <c r="I227" s="25"/>
      <c r="J227" s="25"/>
      <c r="K227" s="25"/>
      <c r="L227" s="25"/>
      <c r="M227" s="25"/>
    </row>
    <row r="228" spans="1:13">
      <c r="A228" s="26" t="s">
        <v>169</v>
      </c>
      <c r="D228" s="29"/>
      <c r="E228" s="29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6" t="s">
        <v>170</v>
      </c>
      <c r="B229" s="21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1" t="s">
        <v>171</v>
      </c>
      <c r="B231" s="29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172</v>
      </c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173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174</v>
      </c>
      <c r="B234" s="30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30" t="s">
        <v>175</v>
      </c>
      <c r="B235" s="30"/>
      <c r="H235" s="25"/>
    </row>
    <row r="236" spans="1:13">
      <c r="A236" s="30" t="s">
        <v>176</v>
      </c>
      <c r="B236" s="30"/>
    </row>
    <row r="237" spans="1:13">
      <c r="A237" s="30" t="s">
        <v>177</v>
      </c>
      <c r="B237" s="30"/>
    </row>
    <row r="238" spans="1:13">
      <c r="A238" s="30" t="s">
        <v>178</v>
      </c>
      <c r="B238" s="30"/>
    </row>
    <row r="239" spans="1:13">
      <c r="A239" s="30" t="s">
        <v>179</v>
      </c>
    </row>
    <row r="240" spans="1:13">
      <c r="A240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G31" sqref="G3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43483</v>
      </c>
    </row>
    <row r="7" spans="1:15" ht="13.5" thickBot="1">
      <c r="A7"/>
    </row>
    <row r="8" spans="1:15" ht="28.5" customHeight="1" thickBot="1">
      <c r="A8" s="525" t="s">
        <v>13</v>
      </c>
      <c r="B8" s="526" t="s">
        <v>14</v>
      </c>
      <c r="C8" s="524" t="s">
        <v>15</v>
      </c>
      <c r="D8" s="524" t="s">
        <v>16</v>
      </c>
      <c r="E8" s="524" t="s">
        <v>17</v>
      </c>
      <c r="F8" s="524"/>
      <c r="G8" s="524"/>
      <c r="H8" s="524" t="s">
        <v>18</v>
      </c>
      <c r="I8" s="524"/>
      <c r="J8" s="524"/>
      <c r="K8" s="23"/>
      <c r="L8" s="34"/>
      <c r="M8" s="34"/>
    </row>
    <row r="9" spans="1:15" ht="36" customHeight="1">
      <c r="A9" s="520"/>
      <c r="B9" s="522"/>
      <c r="C9" s="527" t="s">
        <v>19</v>
      </c>
      <c r="D9" s="52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10905.2</v>
      </c>
      <c r="D10" s="128">
        <v>10893.5</v>
      </c>
      <c r="E10" s="128">
        <v>10856.35</v>
      </c>
      <c r="F10" s="128">
        <v>10807.5</v>
      </c>
      <c r="G10" s="128">
        <v>10770.35</v>
      </c>
      <c r="H10" s="128">
        <v>10942.35</v>
      </c>
      <c r="I10" s="128">
        <v>10979.500000000002</v>
      </c>
      <c r="J10" s="128">
        <v>11028.35</v>
      </c>
      <c r="K10" s="127">
        <v>10930.65</v>
      </c>
      <c r="L10" s="127">
        <v>10844.65</v>
      </c>
      <c r="M10" s="129"/>
    </row>
    <row r="11" spans="1:15">
      <c r="A11" s="66">
        <v>2</v>
      </c>
      <c r="B11" s="124" t="s">
        <v>247</v>
      </c>
      <c r="C11" s="126">
        <v>27528.75</v>
      </c>
      <c r="D11" s="125">
        <v>27491.816666666669</v>
      </c>
      <c r="E11" s="125">
        <v>27372.083333333339</v>
      </c>
      <c r="F11" s="125">
        <v>27215.416666666672</v>
      </c>
      <c r="G11" s="125">
        <v>27095.683333333342</v>
      </c>
      <c r="H11" s="125">
        <v>27648.483333333337</v>
      </c>
      <c r="I11" s="125">
        <v>27768.216666666667</v>
      </c>
      <c r="J11" s="125">
        <v>27924.883333333335</v>
      </c>
      <c r="K11" s="126">
        <v>27611.55</v>
      </c>
      <c r="L11" s="126">
        <v>27335.15</v>
      </c>
      <c r="M11" s="129"/>
    </row>
    <row r="12" spans="1:15">
      <c r="A12" s="66">
        <v>3</v>
      </c>
      <c r="B12" s="123" t="s">
        <v>1995</v>
      </c>
      <c r="C12" s="126">
        <v>2031.5</v>
      </c>
      <c r="D12" s="125">
        <v>2035.0666666666666</v>
      </c>
      <c r="E12" s="125">
        <v>2023.0333333333333</v>
      </c>
      <c r="F12" s="125">
        <v>2014.5666666666666</v>
      </c>
      <c r="G12" s="125">
        <v>2002.5333333333333</v>
      </c>
      <c r="H12" s="125">
        <v>2043.5333333333333</v>
      </c>
      <c r="I12" s="125">
        <v>2055.5666666666666</v>
      </c>
      <c r="J12" s="125">
        <v>2064.0333333333333</v>
      </c>
      <c r="K12" s="126">
        <v>2047.1</v>
      </c>
      <c r="L12" s="126">
        <v>2026.6</v>
      </c>
      <c r="M12" s="129"/>
    </row>
    <row r="13" spans="1:15">
      <c r="A13" s="66">
        <v>4</v>
      </c>
      <c r="B13" s="124" t="s">
        <v>248</v>
      </c>
      <c r="C13" s="126">
        <v>3105</v>
      </c>
      <c r="D13" s="125">
        <v>3103.6833333333329</v>
      </c>
      <c r="E13" s="125">
        <v>3090.8666666666659</v>
      </c>
      <c r="F13" s="125">
        <v>3076.7333333333331</v>
      </c>
      <c r="G13" s="125">
        <v>3063.9166666666661</v>
      </c>
      <c r="H13" s="125">
        <v>3117.8166666666657</v>
      </c>
      <c r="I13" s="125">
        <v>3130.6333333333323</v>
      </c>
      <c r="J13" s="125">
        <v>3144.7666666666655</v>
      </c>
      <c r="K13" s="126">
        <v>3116.5</v>
      </c>
      <c r="L13" s="126">
        <v>3089.55</v>
      </c>
      <c r="M13" s="129"/>
    </row>
    <row r="14" spans="1:15">
      <c r="A14" s="66">
        <v>5</v>
      </c>
      <c r="B14" s="124" t="s">
        <v>249</v>
      </c>
      <c r="C14" s="126">
        <v>14800.25</v>
      </c>
      <c r="D14" s="125">
        <v>14758.066666666666</v>
      </c>
      <c r="E14" s="125">
        <v>14702.233333333332</v>
      </c>
      <c r="F14" s="125">
        <v>14604.216666666665</v>
      </c>
      <c r="G14" s="125">
        <v>14548.383333333331</v>
      </c>
      <c r="H14" s="125">
        <v>14856.083333333332</v>
      </c>
      <c r="I14" s="125">
        <v>14911.916666666668</v>
      </c>
      <c r="J14" s="125">
        <v>15009.933333333332</v>
      </c>
      <c r="K14" s="126">
        <v>14813.9</v>
      </c>
      <c r="L14" s="126">
        <v>14660.05</v>
      </c>
      <c r="M14" s="129"/>
    </row>
    <row r="15" spans="1:15">
      <c r="A15" s="66">
        <v>6</v>
      </c>
      <c r="B15" s="124" t="s">
        <v>250</v>
      </c>
      <c r="C15" s="126">
        <v>3299.35</v>
      </c>
      <c r="D15" s="125">
        <v>3298.2666666666664</v>
      </c>
      <c r="E15" s="125">
        <v>3286.4833333333327</v>
      </c>
      <c r="F15" s="125">
        <v>3273.6166666666663</v>
      </c>
      <c r="G15" s="125">
        <v>3261.8333333333326</v>
      </c>
      <c r="H15" s="125">
        <v>3311.1333333333328</v>
      </c>
      <c r="I15" s="125">
        <v>3322.9166666666665</v>
      </c>
      <c r="J15" s="125">
        <v>3335.7833333333328</v>
      </c>
      <c r="K15" s="126">
        <v>3310.05</v>
      </c>
      <c r="L15" s="126">
        <v>3285.4</v>
      </c>
      <c r="M15" s="129"/>
    </row>
    <row r="16" spans="1:15">
      <c r="A16" s="66">
        <v>7</v>
      </c>
      <c r="B16" s="124" t="s">
        <v>243</v>
      </c>
      <c r="C16" s="126">
        <v>4875.6000000000004</v>
      </c>
      <c r="D16" s="125">
        <v>4878.1000000000004</v>
      </c>
      <c r="E16" s="125">
        <v>4846.6500000000005</v>
      </c>
      <c r="F16" s="125">
        <v>4817.7</v>
      </c>
      <c r="G16" s="125">
        <v>4786.25</v>
      </c>
      <c r="H16" s="125">
        <v>4907.0500000000011</v>
      </c>
      <c r="I16" s="125">
        <v>4938.5000000000018</v>
      </c>
      <c r="J16" s="125">
        <v>4967.4500000000016</v>
      </c>
      <c r="K16" s="126">
        <v>4909.55</v>
      </c>
      <c r="L16" s="126">
        <v>4849.1499999999996</v>
      </c>
      <c r="M16" s="129"/>
    </row>
    <row r="17" spans="1:13">
      <c r="A17" s="66">
        <v>8</v>
      </c>
      <c r="B17" s="124" t="s">
        <v>185</v>
      </c>
      <c r="C17" s="124">
        <v>1286.7</v>
      </c>
      <c r="D17" s="125">
        <v>1287.5999999999999</v>
      </c>
      <c r="E17" s="125">
        <v>1278.1999999999998</v>
      </c>
      <c r="F17" s="125">
        <v>1269.6999999999998</v>
      </c>
      <c r="G17" s="125">
        <v>1260.2999999999997</v>
      </c>
      <c r="H17" s="125">
        <v>1296.0999999999999</v>
      </c>
      <c r="I17" s="125">
        <v>1305.5</v>
      </c>
      <c r="J17" s="125">
        <v>1314</v>
      </c>
      <c r="K17" s="124">
        <v>1297</v>
      </c>
      <c r="L17" s="124">
        <v>1279.0999999999999</v>
      </c>
      <c r="M17" s="124">
        <v>0.44052999999999998</v>
      </c>
    </row>
    <row r="18" spans="1:13">
      <c r="A18" s="66">
        <v>9</v>
      </c>
      <c r="B18" s="124" t="s">
        <v>30</v>
      </c>
      <c r="C18" s="124">
        <v>1455.15</v>
      </c>
      <c r="D18" s="125">
        <v>1463.6166666666668</v>
      </c>
      <c r="E18" s="125">
        <v>1441.8333333333335</v>
      </c>
      <c r="F18" s="125">
        <v>1428.5166666666667</v>
      </c>
      <c r="G18" s="125">
        <v>1406.7333333333333</v>
      </c>
      <c r="H18" s="125">
        <v>1476.9333333333336</v>
      </c>
      <c r="I18" s="125">
        <v>1498.7166666666669</v>
      </c>
      <c r="J18" s="125">
        <v>1512.0333333333338</v>
      </c>
      <c r="K18" s="124">
        <v>1485.4</v>
      </c>
      <c r="L18" s="124">
        <v>1450.3</v>
      </c>
      <c r="M18" s="124">
        <v>4.67164</v>
      </c>
    </row>
    <row r="19" spans="1:13">
      <c r="A19" s="66">
        <v>10</v>
      </c>
      <c r="B19" s="124" t="s">
        <v>413</v>
      </c>
      <c r="C19" s="124">
        <v>1644.95</v>
      </c>
      <c r="D19" s="125">
        <v>1650.0333333333335</v>
      </c>
      <c r="E19" s="125">
        <v>1631.2166666666672</v>
      </c>
      <c r="F19" s="125">
        <v>1617.4833333333336</v>
      </c>
      <c r="G19" s="125">
        <v>1598.6666666666672</v>
      </c>
      <c r="H19" s="125">
        <v>1663.7666666666671</v>
      </c>
      <c r="I19" s="125">
        <v>1682.5833333333333</v>
      </c>
      <c r="J19" s="125">
        <v>1696.3166666666671</v>
      </c>
      <c r="K19" s="124">
        <v>1668.85</v>
      </c>
      <c r="L19" s="124">
        <v>1636.3</v>
      </c>
      <c r="M19" s="124">
        <v>9.0359999999999996E-2</v>
      </c>
    </row>
    <row r="20" spans="1:13">
      <c r="A20" s="66">
        <v>11</v>
      </c>
      <c r="B20" s="124" t="s">
        <v>2117</v>
      </c>
      <c r="C20" s="124">
        <v>655.04999999999995</v>
      </c>
      <c r="D20" s="125">
        <v>656.01666666666665</v>
      </c>
      <c r="E20" s="125">
        <v>650.0333333333333</v>
      </c>
      <c r="F20" s="125">
        <v>645.01666666666665</v>
      </c>
      <c r="G20" s="125">
        <v>639.0333333333333</v>
      </c>
      <c r="H20" s="125">
        <v>661.0333333333333</v>
      </c>
      <c r="I20" s="125">
        <v>667.01666666666665</v>
      </c>
      <c r="J20" s="125">
        <v>672.0333333333333</v>
      </c>
      <c r="K20" s="124">
        <v>662</v>
      </c>
      <c r="L20" s="124">
        <v>651</v>
      </c>
      <c r="M20" s="124">
        <v>4.0417800000000002</v>
      </c>
    </row>
    <row r="21" spans="1:13">
      <c r="A21" s="66">
        <v>12</v>
      </c>
      <c r="B21" s="124" t="s">
        <v>31</v>
      </c>
      <c r="C21" s="124">
        <v>149</v>
      </c>
      <c r="D21" s="125">
        <v>148.86666666666667</v>
      </c>
      <c r="E21" s="125">
        <v>146.48333333333335</v>
      </c>
      <c r="F21" s="125">
        <v>143.96666666666667</v>
      </c>
      <c r="G21" s="125">
        <v>141.58333333333334</v>
      </c>
      <c r="H21" s="125">
        <v>151.38333333333335</v>
      </c>
      <c r="I21" s="125">
        <v>153.76666666666668</v>
      </c>
      <c r="J21" s="125">
        <v>156.28333333333336</v>
      </c>
      <c r="K21" s="124">
        <v>151.25</v>
      </c>
      <c r="L21" s="124">
        <v>146.35</v>
      </c>
      <c r="M21" s="124">
        <v>26.188590000000001</v>
      </c>
    </row>
    <row r="22" spans="1:13">
      <c r="A22" s="66">
        <v>13</v>
      </c>
      <c r="B22" s="124" t="s">
        <v>32</v>
      </c>
      <c r="C22" s="124">
        <v>394.5</v>
      </c>
      <c r="D22" s="125">
        <v>392.15000000000003</v>
      </c>
      <c r="E22" s="125">
        <v>388.85000000000008</v>
      </c>
      <c r="F22" s="125">
        <v>383.20000000000005</v>
      </c>
      <c r="G22" s="125">
        <v>379.90000000000009</v>
      </c>
      <c r="H22" s="125">
        <v>397.80000000000007</v>
      </c>
      <c r="I22" s="125">
        <v>401.1</v>
      </c>
      <c r="J22" s="125">
        <v>406.75000000000006</v>
      </c>
      <c r="K22" s="124">
        <v>395.45</v>
      </c>
      <c r="L22" s="124">
        <v>386.5</v>
      </c>
      <c r="M22" s="124">
        <v>41.569319999999998</v>
      </c>
    </row>
    <row r="23" spans="1:13">
      <c r="A23" s="66">
        <v>14</v>
      </c>
      <c r="B23" s="124" t="s">
        <v>33</v>
      </c>
      <c r="C23" s="124">
        <v>50.85</v>
      </c>
      <c r="D23" s="125">
        <v>50.5</v>
      </c>
      <c r="E23" s="125">
        <v>49.65</v>
      </c>
      <c r="F23" s="125">
        <v>48.449999999999996</v>
      </c>
      <c r="G23" s="125">
        <v>47.599999999999994</v>
      </c>
      <c r="H23" s="125">
        <v>51.7</v>
      </c>
      <c r="I23" s="125">
        <v>52.55</v>
      </c>
      <c r="J23" s="125">
        <v>53.750000000000007</v>
      </c>
      <c r="K23" s="124">
        <v>51.35</v>
      </c>
      <c r="L23" s="124">
        <v>49.3</v>
      </c>
      <c r="M23" s="124">
        <v>103.98155</v>
      </c>
    </row>
    <row r="24" spans="1:13">
      <c r="A24" s="66">
        <v>15</v>
      </c>
      <c r="B24" s="124" t="s">
        <v>394</v>
      </c>
      <c r="C24" s="124">
        <v>202.25</v>
      </c>
      <c r="D24" s="125">
        <v>203.13333333333333</v>
      </c>
      <c r="E24" s="125">
        <v>200.56666666666666</v>
      </c>
      <c r="F24" s="125">
        <v>198.88333333333333</v>
      </c>
      <c r="G24" s="125">
        <v>196.31666666666666</v>
      </c>
      <c r="H24" s="125">
        <v>204.81666666666666</v>
      </c>
      <c r="I24" s="125">
        <v>207.38333333333333</v>
      </c>
      <c r="J24" s="125">
        <v>209.06666666666666</v>
      </c>
      <c r="K24" s="124">
        <v>205.7</v>
      </c>
      <c r="L24" s="124">
        <v>201.45</v>
      </c>
      <c r="M24" s="124">
        <v>6.8289799999999996</v>
      </c>
    </row>
    <row r="25" spans="1:13">
      <c r="A25" s="66">
        <v>16</v>
      </c>
      <c r="B25" s="124" t="s">
        <v>233</v>
      </c>
      <c r="C25" s="124">
        <v>1151.55</v>
      </c>
      <c r="D25" s="125">
        <v>1146.6166666666668</v>
      </c>
      <c r="E25" s="125">
        <v>1137.2333333333336</v>
      </c>
      <c r="F25" s="125">
        <v>1122.9166666666667</v>
      </c>
      <c r="G25" s="125">
        <v>1113.5333333333335</v>
      </c>
      <c r="H25" s="125">
        <v>1160.9333333333336</v>
      </c>
      <c r="I25" s="125">
        <v>1170.3166666666668</v>
      </c>
      <c r="J25" s="125">
        <v>1184.6333333333337</v>
      </c>
      <c r="K25" s="124">
        <v>1156</v>
      </c>
      <c r="L25" s="124">
        <v>1132.3</v>
      </c>
      <c r="M25" s="124">
        <v>3.18987</v>
      </c>
    </row>
    <row r="26" spans="1:13">
      <c r="A26" s="66">
        <v>17</v>
      </c>
      <c r="B26" s="124" t="s">
        <v>424</v>
      </c>
      <c r="C26" s="124">
        <v>1890.15</v>
      </c>
      <c r="D26" s="125">
        <v>1890.0833333333333</v>
      </c>
      <c r="E26" s="125">
        <v>1875.1666666666665</v>
      </c>
      <c r="F26" s="125">
        <v>1860.1833333333332</v>
      </c>
      <c r="G26" s="125">
        <v>1845.2666666666664</v>
      </c>
      <c r="H26" s="125">
        <v>1905.0666666666666</v>
      </c>
      <c r="I26" s="125">
        <v>1919.9833333333331</v>
      </c>
      <c r="J26" s="125">
        <v>1934.9666666666667</v>
      </c>
      <c r="K26" s="124">
        <v>1905</v>
      </c>
      <c r="L26" s="124">
        <v>1875.1</v>
      </c>
      <c r="M26" s="124">
        <v>7.3359999999999995E-2</v>
      </c>
    </row>
    <row r="27" spans="1:13">
      <c r="A27" s="66">
        <v>18</v>
      </c>
      <c r="B27" s="124" t="s">
        <v>186</v>
      </c>
      <c r="C27" s="124">
        <v>785.2</v>
      </c>
      <c r="D27" s="125">
        <v>780.9</v>
      </c>
      <c r="E27" s="125">
        <v>770.3</v>
      </c>
      <c r="F27" s="125">
        <v>755.4</v>
      </c>
      <c r="G27" s="125">
        <v>744.8</v>
      </c>
      <c r="H27" s="125">
        <v>795.8</v>
      </c>
      <c r="I27" s="125">
        <v>806.40000000000009</v>
      </c>
      <c r="J27" s="125">
        <v>821.3</v>
      </c>
      <c r="K27" s="124">
        <v>791.5</v>
      </c>
      <c r="L27" s="124">
        <v>766</v>
      </c>
      <c r="M27" s="124">
        <v>12.70322</v>
      </c>
    </row>
    <row r="28" spans="1:13">
      <c r="A28" s="66">
        <v>19</v>
      </c>
      <c r="B28" s="124" t="s">
        <v>35</v>
      </c>
      <c r="C28" s="124">
        <v>215.25</v>
      </c>
      <c r="D28" s="125">
        <v>215.94999999999996</v>
      </c>
      <c r="E28" s="125">
        <v>213.49999999999991</v>
      </c>
      <c r="F28" s="125">
        <v>211.74999999999994</v>
      </c>
      <c r="G28" s="125">
        <v>209.2999999999999</v>
      </c>
      <c r="H28" s="125">
        <v>217.69999999999993</v>
      </c>
      <c r="I28" s="125">
        <v>220.14999999999998</v>
      </c>
      <c r="J28" s="125">
        <v>221.89999999999995</v>
      </c>
      <c r="K28" s="124">
        <v>218.4</v>
      </c>
      <c r="L28" s="124">
        <v>214.2</v>
      </c>
      <c r="M28" s="124">
        <v>9.3433200000000003</v>
      </c>
    </row>
    <row r="29" spans="1:13">
      <c r="A29" s="66">
        <v>20</v>
      </c>
      <c r="B29" s="124" t="s">
        <v>37</v>
      </c>
      <c r="C29" s="124">
        <v>1352.95</v>
      </c>
      <c r="D29" s="125">
        <v>1350.95</v>
      </c>
      <c r="E29" s="125">
        <v>1343.25</v>
      </c>
      <c r="F29" s="125">
        <v>1333.55</v>
      </c>
      <c r="G29" s="125">
        <v>1325.85</v>
      </c>
      <c r="H29" s="125">
        <v>1360.65</v>
      </c>
      <c r="I29" s="125">
        <v>1368.3500000000004</v>
      </c>
      <c r="J29" s="125">
        <v>1378.0500000000002</v>
      </c>
      <c r="K29" s="124">
        <v>1358.65</v>
      </c>
      <c r="L29" s="124">
        <v>1341.25</v>
      </c>
      <c r="M29" s="124">
        <v>4.2006100000000002</v>
      </c>
    </row>
    <row r="30" spans="1:13">
      <c r="A30" s="66">
        <v>21</v>
      </c>
      <c r="B30" s="124" t="s">
        <v>38</v>
      </c>
      <c r="C30" s="124">
        <v>218.4</v>
      </c>
      <c r="D30" s="125">
        <v>219.31666666666669</v>
      </c>
      <c r="E30" s="125">
        <v>216.78333333333339</v>
      </c>
      <c r="F30" s="125">
        <v>215.16666666666669</v>
      </c>
      <c r="G30" s="125">
        <v>212.63333333333338</v>
      </c>
      <c r="H30" s="125">
        <v>220.93333333333339</v>
      </c>
      <c r="I30" s="125">
        <v>223.4666666666667</v>
      </c>
      <c r="J30" s="125">
        <v>225.0833333333334</v>
      </c>
      <c r="K30" s="124">
        <v>221.85</v>
      </c>
      <c r="L30" s="124">
        <v>217.7</v>
      </c>
      <c r="M30" s="124">
        <v>26.949210000000001</v>
      </c>
    </row>
    <row r="31" spans="1:13">
      <c r="A31" s="66">
        <v>22</v>
      </c>
      <c r="B31" s="124" t="s">
        <v>39</v>
      </c>
      <c r="C31" s="124">
        <v>94.45</v>
      </c>
      <c r="D31" s="125">
        <v>94.916666666666671</v>
      </c>
      <c r="E31" s="125">
        <v>93.38333333333334</v>
      </c>
      <c r="F31" s="125">
        <v>92.316666666666663</v>
      </c>
      <c r="G31" s="125">
        <v>90.783333333333331</v>
      </c>
      <c r="H31" s="125">
        <v>95.983333333333348</v>
      </c>
      <c r="I31" s="125">
        <v>97.51666666666668</v>
      </c>
      <c r="J31" s="125">
        <v>98.583333333333357</v>
      </c>
      <c r="K31" s="124">
        <v>96.45</v>
      </c>
      <c r="L31" s="124">
        <v>93.85</v>
      </c>
      <c r="M31" s="124">
        <v>13.10234</v>
      </c>
    </row>
    <row r="32" spans="1:13">
      <c r="A32" s="66">
        <v>23</v>
      </c>
      <c r="B32" s="124" t="s">
        <v>40</v>
      </c>
      <c r="C32" s="124">
        <v>93.25</v>
      </c>
      <c r="D32" s="125">
        <v>93.583333333333329</v>
      </c>
      <c r="E32" s="125">
        <v>92.716666666666654</v>
      </c>
      <c r="F32" s="125">
        <v>92.183333333333323</v>
      </c>
      <c r="G32" s="125">
        <v>91.316666666666649</v>
      </c>
      <c r="H32" s="125">
        <v>94.11666666666666</v>
      </c>
      <c r="I32" s="125">
        <v>94.983333333333334</v>
      </c>
      <c r="J32" s="125">
        <v>95.516666666666666</v>
      </c>
      <c r="K32" s="124">
        <v>94.45</v>
      </c>
      <c r="L32" s="124">
        <v>93.05</v>
      </c>
      <c r="M32" s="124">
        <v>89.490009999999998</v>
      </c>
    </row>
    <row r="33" spans="1:13">
      <c r="A33" s="66">
        <v>24</v>
      </c>
      <c r="B33" s="124" t="s">
        <v>41</v>
      </c>
      <c r="C33" s="124">
        <v>1389.6</v>
      </c>
      <c r="D33" s="125">
        <v>1390.6333333333332</v>
      </c>
      <c r="E33" s="125">
        <v>1382.7666666666664</v>
      </c>
      <c r="F33" s="125">
        <v>1375.9333333333332</v>
      </c>
      <c r="G33" s="125">
        <v>1368.0666666666664</v>
      </c>
      <c r="H33" s="125">
        <v>1397.4666666666665</v>
      </c>
      <c r="I33" s="125">
        <v>1405.3333333333333</v>
      </c>
      <c r="J33" s="125">
        <v>1412.1666666666665</v>
      </c>
      <c r="K33" s="124">
        <v>1398.5</v>
      </c>
      <c r="L33" s="124">
        <v>1383.8</v>
      </c>
      <c r="M33" s="124">
        <v>8.5382899999999999</v>
      </c>
    </row>
    <row r="34" spans="1:13">
      <c r="A34" s="66">
        <v>25</v>
      </c>
      <c r="B34" s="124" t="s">
        <v>42</v>
      </c>
      <c r="C34" s="124">
        <v>775</v>
      </c>
      <c r="D34" s="125">
        <v>778.51666666666677</v>
      </c>
      <c r="E34" s="125">
        <v>765.73333333333358</v>
      </c>
      <c r="F34" s="125">
        <v>756.46666666666681</v>
      </c>
      <c r="G34" s="125">
        <v>743.68333333333362</v>
      </c>
      <c r="H34" s="125">
        <v>787.78333333333353</v>
      </c>
      <c r="I34" s="125">
        <v>800.56666666666661</v>
      </c>
      <c r="J34" s="125">
        <v>809.83333333333348</v>
      </c>
      <c r="K34" s="124">
        <v>791.3</v>
      </c>
      <c r="L34" s="124">
        <v>769.25</v>
      </c>
      <c r="M34" s="124">
        <v>13.08601</v>
      </c>
    </row>
    <row r="35" spans="1:13">
      <c r="A35" s="66">
        <v>26</v>
      </c>
      <c r="B35" s="124" t="s">
        <v>2026</v>
      </c>
      <c r="C35" s="124">
        <v>1368</v>
      </c>
      <c r="D35" s="125">
        <v>1376.7666666666667</v>
      </c>
      <c r="E35" s="125">
        <v>1354.5333333333333</v>
      </c>
      <c r="F35" s="125">
        <v>1341.0666666666666</v>
      </c>
      <c r="G35" s="125">
        <v>1318.8333333333333</v>
      </c>
      <c r="H35" s="125">
        <v>1390.2333333333333</v>
      </c>
      <c r="I35" s="125">
        <v>1412.4666666666665</v>
      </c>
      <c r="J35" s="125">
        <v>1425.9333333333334</v>
      </c>
      <c r="K35" s="124">
        <v>1399</v>
      </c>
      <c r="L35" s="124">
        <v>1363.3</v>
      </c>
      <c r="M35" s="124">
        <v>6.5738300000000001</v>
      </c>
    </row>
    <row r="36" spans="1:13">
      <c r="A36" s="66">
        <v>27</v>
      </c>
      <c r="B36" s="124" t="s">
        <v>43</v>
      </c>
      <c r="C36" s="124">
        <v>676.65</v>
      </c>
      <c r="D36" s="125">
        <v>674.08333333333337</v>
      </c>
      <c r="E36" s="125">
        <v>668.16666666666674</v>
      </c>
      <c r="F36" s="125">
        <v>659.68333333333339</v>
      </c>
      <c r="G36" s="125">
        <v>653.76666666666677</v>
      </c>
      <c r="H36" s="125">
        <v>682.56666666666672</v>
      </c>
      <c r="I36" s="125">
        <v>688.48333333333346</v>
      </c>
      <c r="J36" s="125">
        <v>696.9666666666667</v>
      </c>
      <c r="K36" s="124">
        <v>680</v>
      </c>
      <c r="L36" s="124">
        <v>665.6</v>
      </c>
      <c r="M36" s="124">
        <v>104.48209</v>
      </c>
    </row>
    <row r="37" spans="1:13">
      <c r="A37" s="66">
        <v>28</v>
      </c>
      <c r="B37" s="124" t="s">
        <v>44</v>
      </c>
      <c r="C37" s="124">
        <v>2729.65</v>
      </c>
      <c r="D37" s="125">
        <v>2723.416666666667</v>
      </c>
      <c r="E37" s="125">
        <v>2707.0333333333338</v>
      </c>
      <c r="F37" s="125">
        <v>2684.416666666667</v>
      </c>
      <c r="G37" s="125">
        <v>2668.0333333333338</v>
      </c>
      <c r="H37" s="125">
        <v>2746.0333333333338</v>
      </c>
      <c r="I37" s="125">
        <v>2762.416666666667</v>
      </c>
      <c r="J37" s="125">
        <v>2785.0333333333338</v>
      </c>
      <c r="K37" s="124">
        <v>2739.8</v>
      </c>
      <c r="L37" s="124">
        <v>2700.8</v>
      </c>
      <c r="M37" s="124">
        <v>2.3078400000000001</v>
      </c>
    </row>
    <row r="38" spans="1:13">
      <c r="A38" s="66">
        <v>29</v>
      </c>
      <c r="B38" s="124" t="s">
        <v>187</v>
      </c>
      <c r="C38" s="124">
        <v>2535.9</v>
      </c>
      <c r="D38" s="125">
        <v>2549.8333333333335</v>
      </c>
      <c r="E38" s="125">
        <v>2513.1166666666668</v>
      </c>
      <c r="F38" s="125">
        <v>2490.3333333333335</v>
      </c>
      <c r="G38" s="125">
        <v>2453.6166666666668</v>
      </c>
      <c r="H38" s="125">
        <v>2572.6166666666668</v>
      </c>
      <c r="I38" s="125">
        <v>2609.333333333333</v>
      </c>
      <c r="J38" s="125">
        <v>2632.1166666666668</v>
      </c>
      <c r="K38" s="124">
        <v>2586.5500000000002</v>
      </c>
      <c r="L38" s="124">
        <v>2527.0500000000002</v>
      </c>
      <c r="M38" s="124">
        <v>9.9418299999999995</v>
      </c>
    </row>
    <row r="39" spans="1:13">
      <c r="A39" s="66">
        <v>30</v>
      </c>
      <c r="B39" s="124" t="s">
        <v>188</v>
      </c>
      <c r="C39" s="124">
        <v>6359</v>
      </c>
      <c r="D39" s="125">
        <v>6393.3499999999995</v>
      </c>
      <c r="E39" s="125">
        <v>6301.6999999999989</v>
      </c>
      <c r="F39" s="125">
        <v>6244.4</v>
      </c>
      <c r="G39" s="125">
        <v>6152.7499999999991</v>
      </c>
      <c r="H39" s="125">
        <v>6450.6499999999987</v>
      </c>
      <c r="I39" s="125">
        <v>6542.2999999999984</v>
      </c>
      <c r="J39" s="125">
        <v>6599.5999999999985</v>
      </c>
      <c r="K39" s="124">
        <v>6485</v>
      </c>
      <c r="L39" s="124">
        <v>6336.05</v>
      </c>
      <c r="M39" s="124">
        <v>1.3904300000000001</v>
      </c>
    </row>
    <row r="40" spans="1:13">
      <c r="A40" s="66">
        <v>31</v>
      </c>
      <c r="B40" s="124" t="s">
        <v>522</v>
      </c>
      <c r="C40" s="124">
        <v>873.15</v>
      </c>
      <c r="D40" s="125">
        <v>873.1</v>
      </c>
      <c r="E40" s="125">
        <v>868.5</v>
      </c>
      <c r="F40" s="125">
        <v>863.85</v>
      </c>
      <c r="G40" s="125">
        <v>859.25</v>
      </c>
      <c r="H40" s="125">
        <v>877.75</v>
      </c>
      <c r="I40" s="125">
        <v>882.35000000000014</v>
      </c>
      <c r="J40" s="125">
        <v>887</v>
      </c>
      <c r="K40" s="124">
        <v>877.7</v>
      </c>
      <c r="L40" s="124">
        <v>868.45</v>
      </c>
      <c r="M40" s="124">
        <v>4.8313899999999999</v>
      </c>
    </row>
    <row r="41" spans="1:13">
      <c r="A41" s="66">
        <v>32</v>
      </c>
      <c r="B41" s="124" t="s">
        <v>45</v>
      </c>
      <c r="C41" s="124">
        <v>119.2</v>
      </c>
      <c r="D41" s="125">
        <v>119.63333333333333</v>
      </c>
      <c r="E41" s="125">
        <v>117.66666666666666</v>
      </c>
      <c r="F41" s="125">
        <v>116.13333333333333</v>
      </c>
      <c r="G41" s="125">
        <v>114.16666666666666</v>
      </c>
      <c r="H41" s="125">
        <v>121.16666666666666</v>
      </c>
      <c r="I41" s="125">
        <v>123.13333333333333</v>
      </c>
      <c r="J41" s="125">
        <v>124.66666666666666</v>
      </c>
      <c r="K41" s="124">
        <v>121.6</v>
      </c>
      <c r="L41" s="124">
        <v>118.1</v>
      </c>
      <c r="M41" s="124">
        <v>95.531199999999998</v>
      </c>
    </row>
    <row r="42" spans="1:13">
      <c r="A42" s="66">
        <v>33</v>
      </c>
      <c r="B42" s="124" t="s">
        <v>46</v>
      </c>
      <c r="C42" s="124">
        <v>104.35</v>
      </c>
      <c r="D42" s="125">
        <v>104.33333333333333</v>
      </c>
      <c r="E42" s="125">
        <v>102.81666666666666</v>
      </c>
      <c r="F42" s="125">
        <v>101.28333333333333</v>
      </c>
      <c r="G42" s="125">
        <v>99.766666666666666</v>
      </c>
      <c r="H42" s="125">
        <v>105.86666666666666</v>
      </c>
      <c r="I42" s="125">
        <v>107.38333333333334</v>
      </c>
      <c r="J42" s="125">
        <v>108.91666666666666</v>
      </c>
      <c r="K42" s="124">
        <v>105.85</v>
      </c>
      <c r="L42" s="124">
        <v>102.8</v>
      </c>
      <c r="M42" s="124">
        <v>56.447510000000001</v>
      </c>
    </row>
    <row r="43" spans="1:13">
      <c r="A43" s="66">
        <v>34</v>
      </c>
      <c r="B43" s="124" t="s">
        <v>47</v>
      </c>
      <c r="C43" s="124">
        <v>1152.25</v>
      </c>
      <c r="D43" s="125">
        <v>1152.9166666666667</v>
      </c>
      <c r="E43" s="125">
        <v>1137.6833333333334</v>
      </c>
      <c r="F43" s="125">
        <v>1123.1166666666666</v>
      </c>
      <c r="G43" s="125">
        <v>1107.8833333333332</v>
      </c>
      <c r="H43" s="125">
        <v>1167.4833333333336</v>
      </c>
      <c r="I43" s="125">
        <v>1182.7166666666667</v>
      </c>
      <c r="J43" s="125">
        <v>1197.2833333333338</v>
      </c>
      <c r="K43" s="124">
        <v>1168.1500000000001</v>
      </c>
      <c r="L43" s="124">
        <v>1138.3499999999999</v>
      </c>
      <c r="M43" s="124">
        <v>5.5500299999999996</v>
      </c>
    </row>
    <row r="44" spans="1:13">
      <c r="A44" s="66">
        <v>35</v>
      </c>
      <c r="B44" s="124" t="s">
        <v>554</v>
      </c>
      <c r="C44" s="124">
        <v>324.75</v>
      </c>
      <c r="D44" s="125">
        <v>324.71666666666664</v>
      </c>
      <c r="E44" s="125">
        <v>322.68333333333328</v>
      </c>
      <c r="F44" s="125">
        <v>320.61666666666662</v>
      </c>
      <c r="G44" s="125">
        <v>318.58333333333326</v>
      </c>
      <c r="H44" s="125">
        <v>326.7833333333333</v>
      </c>
      <c r="I44" s="125">
        <v>328.81666666666672</v>
      </c>
      <c r="J44" s="125">
        <v>330.88333333333333</v>
      </c>
      <c r="K44" s="124">
        <v>326.75</v>
      </c>
      <c r="L44" s="124">
        <v>322.64999999999998</v>
      </c>
      <c r="M44" s="124">
        <v>4.5192100000000002</v>
      </c>
    </row>
    <row r="45" spans="1:13">
      <c r="A45" s="66">
        <v>36</v>
      </c>
      <c r="B45" s="124" t="s">
        <v>189</v>
      </c>
      <c r="C45" s="124">
        <v>87.2</v>
      </c>
      <c r="D45" s="125">
        <v>87.766666666666666</v>
      </c>
      <c r="E45" s="125">
        <v>86.133333333333326</v>
      </c>
      <c r="F45" s="125">
        <v>85.066666666666663</v>
      </c>
      <c r="G45" s="125">
        <v>83.433333333333323</v>
      </c>
      <c r="H45" s="125">
        <v>88.833333333333329</v>
      </c>
      <c r="I45" s="125">
        <v>90.466666666666683</v>
      </c>
      <c r="J45" s="125">
        <v>91.533333333333331</v>
      </c>
      <c r="K45" s="124">
        <v>89.4</v>
      </c>
      <c r="L45" s="124">
        <v>86.7</v>
      </c>
      <c r="M45" s="124">
        <v>79.376559999999998</v>
      </c>
    </row>
    <row r="46" spans="1:13">
      <c r="A46" s="66">
        <v>37</v>
      </c>
      <c r="B46" s="124" t="s">
        <v>1839</v>
      </c>
      <c r="C46" s="124">
        <v>962.65</v>
      </c>
      <c r="D46" s="125">
        <v>963.48333333333323</v>
      </c>
      <c r="E46" s="125">
        <v>954.91666666666652</v>
      </c>
      <c r="F46" s="125">
        <v>947.18333333333328</v>
      </c>
      <c r="G46" s="125">
        <v>938.61666666666656</v>
      </c>
      <c r="H46" s="125">
        <v>971.21666666666647</v>
      </c>
      <c r="I46" s="125">
        <v>979.7833333333333</v>
      </c>
      <c r="J46" s="125">
        <v>987.51666666666642</v>
      </c>
      <c r="K46" s="124">
        <v>972.05</v>
      </c>
      <c r="L46" s="124">
        <v>955.75</v>
      </c>
      <c r="M46" s="124">
        <v>2.5996299999999999</v>
      </c>
    </row>
    <row r="47" spans="1:13">
      <c r="A47" s="66">
        <v>38</v>
      </c>
      <c r="B47" s="124" t="s">
        <v>48</v>
      </c>
      <c r="C47" s="124">
        <v>489.2</v>
      </c>
      <c r="D47" s="125">
        <v>489.58333333333331</v>
      </c>
      <c r="E47" s="125">
        <v>485.21666666666664</v>
      </c>
      <c r="F47" s="125">
        <v>481.23333333333335</v>
      </c>
      <c r="G47" s="125">
        <v>476.86666666666667</v>
      </c>
      <c r="H47" s="125">
        <v>493.56666666666661</v>
      </c>
      <c r="I47" s="125">
        <v>497.93333333333328</v>
      </c>
      <c r="J47" s="125">
        <v>501.91666666666657</v>
      </c>
      <c r="K47" s="124">
        <v>493.95</v>
      </c>
      <c r="L47" s="124">
        <v>485.6</v>
      </c>
      <c r="M47" s="124">
        <v>7.8073100000000002</v>
      </c>
    </row>
    <row r="48" spans="1:13">
      <c r="A48" s="66">
        <v>39</v>
      </c>
      <c r="B48" s="124" t="s">
        <v>50</v>
      </c>
      <c r="C48" s="124">
        <v>70.150000000000006</v>
      </c>
      <c r="D48" s="125">
        <v>69.516666666666666</v>
      </c>
      <c r="E48" s="125">
        <v>68.633333333333326</v>
      </c>
      <c r="F48" s="125">
        <v>67.11666666666666</v>
      </c>
      <c r="G48" s="125">
        <v>66.23333333333332</v>
      </c>
      <c r="H48" s="125">
        <v>71.033333333333331</v>
      </c>
      <c r="I48" s="125">
        <v>71.916666666666686</v>
      </c>
      <c r="J48" s="125">
        <v>73.433333333333337</v>
      </c>
      <c r="K48" s="124">
        <v>70.400000000000006</v>
      </c>
      <c r="L48" s="124">
        <v>68</v>
      </c>
      <c r="M48" s="124">
        <v>95.734139999999996</v>
      </c>
    </row>
    <row r="49" spans="1:13">
      <c r="A49" s="66">
        <v>40</v>
      </c>
      <c r="B49" s="124" t="s">
        <v>53</v>
      </c>
      <c r="C49" s="124">
        <v>355.2</v>
      </c>
      <c r="D49" s="125">
        <v>352.75</v>
      </c>
      <c r="E49" s="125">
        <v>348.5</v>
      </c>
      <c r="F49" s="125">
        <v>341.8</v>
      </c>
      <c r="G49" s="125">
        <v>337.55</v>
      </c>
      <c r="H49" s="125">
        <v>359.45</v>
      </c>
      <c r="I49" s="125">
        <v>363.7</v>
      </c>
      <c r="J49" s="125">
        <v>370.4</v>
      </c>
      <c r="K49" s="124">
        <v>357</v>
      </c>
      <c r="L49" s="124">
        <v>346.05</v>
      </c>
      <c r="M49" s="124">
        <v>39.494979999999998</v>
      </c>
    </row>
    <row r="50" spans="1:13">
      <c r="A50" s="66">
        <v>41</v>
      </c>
      <c r="B50" s="124" t="s">
        <v>49</v>
      </c>
      <c r="C50" s="124">
        <v>332.05</v>
      </c>
      <c r="D50" s="125">
        <v>333</v>
      </c>
      <c r="E50" s="125">
        <v>329.25</v>
      </c>
      <c r="F50" s="125">
        <v>326.45</v>
      </c>
      <c r="G50" s="125">
        <v>322.7</v>
      </c>
      <c r="H50" s="125">
        <v>335.8</v>
      </c>
      <c r="I50" s="125">
        <v>339.55</v>
      </c>
      <c r="J50" s="125">
        <v>342.35</v>
      </c>
      <c r="K50" s="124">
        <v>336.75</v>
      </c>
      <c r="L50" s="124">
        <v>330.2</v>
      </c>
      <c r="M50" s="124">
        <v>41.183639999999997</v>
      </c>
    </row>
    <row r="51" spans="1:13">
      <c r="A51" s="66">
        <v>42</v>
      </c>
      <c r="B51" s="124" t="s">
        <v>190</v>
      </c>
      <c r="C51" s="124">
        <v>280.45</v>
      </c>
      <c r="D51" s="125">
        <v>279.73333333333329</v>
      </c>
      <c r="E51" s="125">
        <v>277.11666666666656</v>
      </c>
      <c r="F51" s="125">
        <v>273.78333333333325</v>
      </c>
      <c r="G51" s="125">
        <v>271.16666666666652</v>
      </c>
      <c r="H51" s="125">
        <v>283.06666666666661</v>
      </c>
      <c r="I51" s="125">
        <v>285.68333333333328</v>
      </c>
      <c r="J51" s="125">
        <v>289.01666666666665</v>
      </c>
      <c r="K51" s="124">
        <v>282.35000000000002</v>
      </c>
      <c r="L51" s="124">
        <v>276.39999999999998</v>
      </c>
      <c r="M51" s="124">
        <v>37.298580000000001</v>
      </c>
    </row>
    <row r="52" spans="1:13">
      <c r="A52" s="66">
        <v>43</v>
      </c>
      <c r="B52" s="124" t="s">
        <v>51</v>
      </c>
      <c r="C52" s="124">
        <v>657.65</v>
      </c>
      <c r="D52" s="125">
        <v>655.68333333333339</v>
      </c>
      <c r="E52" s="125">
        <v>651.36666666666679</v>
      </c>
      <c r="F52" s="125">
        <v>645.08333333333337</v>
      </c>
      <c r="G52" s="125">
        <v>640.76666666666677</v>
      </c>
      <c r="H52" s="125">
        <v>661.96666666666681</v>
      </c>
      <c r="I52" s="125">
        <v>666.28333333333342</v>
      </c>
      <c r="J52" s="125">
        <v>672.56666666666683</v>
      </c>
      <c r="K52" s="124">
        <v>660</v>
      </c>
      <c r="L52" s="124">
        <v>649.4</v>
      </c>
      <c r="M52" s="124">
        <v>11.00775</v>
      </c>
    </row>
    <row r="53" spans="1:13">
      <c r="A53" s="66">
        <v>44</v>
      </c>
      <c r="B53" s="124" t="s">
        <v>52</v>
      </c>
      <c r="C53" s="124">
        <v>19150.55</v>
      </c>
      <c r="D53" s="125">
        <v>19115.183333333334</v>
      </c>
      <c r="E53" s="125">
        <v>19000.366666666669</v>
      </c>
      <c r="F53" s="125">
        <v>18850.183333333334</v>
      </c>
      <c r="G53" s="125">
        <v>18735.366666666669</v>
      </c>
      <c r="H53" s="125">
        <v>19265.366666666669</v>
      </c>
      <c r="I53" s="125">
        <v>19380.183333333334</v>
      </c>
      <c r="J53" s="125">
        <v>19530.366666666669</v>
      </c>
      <c r="K53" s="124">
        <v>19230</v>
      </c>
      <c r="L53" s="124">
        <v>18965</v>
      </c>
      <c r="M53" s="124">
        <v>7.4499999999999997E-2</v>
      </c>
    </row>
    <row r="54" spans="1:13">
      <c r="A54" s="66">
        <v>45</v>
      </c>
      <c r="B54" s="124" t="s">
        <v>191</v>
      </c>
      <c r="C54" s="124">
        <v>3207.1</v>
      </c>
      <c r="D54" s="125">
        <v>3198.0500000000006</v>
      </c>
      <c r="E54" s="125">
        <v>3184.1000000000013</v>
      </c>
      <c r="F54" s="125">
        <v>3161.1000000000008</v>
      </c>
      <c r="G54" s="125">
        <v>3147.1500000000015</v>
      </c>
      <c r="H54" s="125">
        <v>3221.0500000000011</v>
      </c>
      <c r="I54" s="125">
        <v>3235.0000000000009</v>
      </c>
      <c r="J54" s="125">
        <v>3258.0000000000009</v>
      </c>
      <c r="K54" s="124">
        <v>3212</v>
      </c>
      <c r="L54" s="124">
        <v>3175.05</v>
      </c>
      <c r="M54" s="124">
        <v>1.5454000000000001</v>
      </c>
    </row>
    <row r="55" spans="1:13">
      <c r="A55" s="66">
        <v>46</v>
      </c>
      <c r="B55" s="124" t="s">
        <v>192</v>
      </c>
      <c r="C55" s="124">
        <v>1654.6</v>
      </c>
      <c r="D55" s="125">
        <v>1649.6666666666667</v>
      </c>
      <c r="E55" s="125">
        <v>1634.9333333333334</v>
      </c>
      <c r="F55" s="125">
        <v>1615.2666666666667</v>
      </c>
      <c r="G55" s="125">
        <v>1600.5333333333333</v>
      </c>
      <c r="H55" s="125">
        <v>1669.3333333333335</v>
      </c>
      <c r="I55" s="125">
        <v>1684.0666666666666</v>
      </c>
      <c r="J55" s="125">
        <v>1703.7333333333336</v>
      </c>
      <c r="K55" s="124">
        <v>1664.4</v>
      </c>
      <c r="L55" s="124">
        <v>1630</v>
      </c>
      <c r="M55" s="124">
        <v>0.38108999999999998</v>
      </c>
    </row>
    <row r="56" spans="1:13">
      <c r="A56" s="66">
        <v>47</v>
      </c>
      <c r="B56" s="124" t="s">
        <v>193</v>
      </c>
      <c r="C56" s="124">
        <v>355.85</v>
      </c>
      <c r="D56" s="125">
        <v>355.25</v>
      </c>
      <c r="E56" s="125">
        <v>352.1</v>
      </c>
      <c r="F56" s="125">
        <v>348.35</v>
      </c>
      <c r="G56" s="125">
        <v>345.20000000000005</v>
      </c>
      <c r="H56" s="125">
        <v>359</v>
      </c>
      <c r="I56" s="125">
        <v>362.15</v>
      </c>
      <c r="J56" s="125">
        <v>365.9</v>
      </c>
      <c r="K56" s="124">
        <v>358.4</v>
      </c>
      <c r="L56" s="124">
        <v>351.5</v>
      </c>
      <c r="M56" s="124">
        <v>10.537929999999999</v>
      </c>
    </row>
    <row r="57" spans="1:13">
      <c r="A57" s="66">
        <v>48</v>
      </c>
      <c r="B57" s="124" t="s">
        <v>54</v>
      </c>
      <c r="C57" s="124">
        <v>275.45</v>
      </c>
      <c r="D57" s="125">
        <v>274.21666666666664</v>
      </c>
      <c r="E57" s="125">
        <v>271.13333333333327</v>
      </c>
      <c r="F57" s="125">
        <v>266.81666666666661</v>
      </c>
      <c r="G57" s="125">
        <v>263.73333333333323</v>
      </c>
      <c r="H57" s="125">
        <v>278.5333333333333</v>
      </c>
      <c r="I57" s="125">
        <v>281.61666666666667</v>
      </c>
      <c r="J57" s="125">
        <v>285.93333333333334</v>
      </c>
      <c r="K57" s="124">
        <v>277.3</v>
      </c>
      <c r="L57" s="124">
        <v>269.89999999999998</v>
      </c>
      <c r="M57" s="124">
        <v>35.789279999999998</v>
      </c>
    </row>
    <row r="58" spans="1:13">
      <c r="A58" s="66">
        <v>49</v>
      </c>
      <c r="B58" s="124" t="s">
        <v>231</v>
      </c>
      <c r="C58" s="124">
        <v>166.45</v>
      </c>
      <c r="D58" s="125">
        <v>166.45000000000002</v>
      </c>
      <c r="E58" s="125">
        <v>164.00000000000003</v>
      </c>
      <c r="F58" s="125">
        <v>161.55000000000001</v>
      </c>
      <c r="G58" s="125">
        <v>159.10000000000002</v>
      </c>
      <c r="H58" s="125">
        <v>168.90000000000003</v>
      </c>
      <c r="I58" s="125">
        <v>171.35000000000002</v>
      </c>
      <c r="J58" s="125">
        <v>173.80000000000004</v>
      </c>
      <c r="K58" s="124">
        <v>168.9</v>
      </c>
      <c r="L58" s="124">
        <v>164</v>
      </c>
      <c r="M58" s="124">
        <v>16.083559999999999</v>
      </c>
    </row>
    <row r="59" spans="1:13">
      <c r="A59" s="66">
        <v>50</v>
      </c>
      <c r="B59" s="124" t="s">
        <v>617</v>
      </c>
      <c r="C59" s="124">
        <v>35.450000000000003</v>
      </c>
      <c r="D59" s="125">
        <v>35.516666666666673</v>
      </c>
      <c r="E59" s="125">
        <v>35.183333333333344</v>
      </c>
      <c r="F59" s="125">
        <v>34.916666666666671</v>
      </c>
      <c r="G59" s="125">
        <v>34.583333333333343</v>
      </c>
      <c r="H59" s="125">
        <v>35.783333333333346</v>
      </c>
      <c r="I59" s="125">
        <v>36.116666666666674</v>
      </c>
      <c r="J59" s="125">
        <v>36.383333333333347</v>
      </c>
      <c r="K59" s="124">
        <v>35.85</v>
      </c>
      <c r="L59" s="124">
        <v>35.25</v>
      </c>
      <c r="M59" s="124">
        <v>2.1757</v>
      </c>
    </row>
    <row r="60" spans="1:13">
      <c r="A60" s="66">
        <v>51</v>
      </c>
      <c r="B60" s="124" t="s">
        <v>55</v>
      </c>
      <c r="C60" s="124">
        <v>893.95</v>
      </c>
      <c r="D60" s="125">
        <v>892.6</v>
      </c>
      <c r="E60" s="125">
        <v>880.65000000000009</v>
      </c>
      <c r="F60" s="125">
        <v>867.35</v>
      </c>
      <c r="G60" s="125">
        <v>855.40000000000009</v>
      </c>
      <c r="H60" s="125">
        <v>905.90000000000009</v>
      </c>
      <c r="I60" s="125">
        <v>917.85000000000014</v>
      </c>
      <c r="J60" s="125">
        <v>931.15000000000009</v>
      </c>
      <c r="K60" s="124">
        <v>904.55</v>
      </c>
      <c r="L60" s="124">
        <v>879.3</v>
      </c>
      <c r="M60" s="124">
        <v>3.9544899999999998</v>
      </c>
    </row>
    <row r="61" spans="1:13">
      <c r="A61" s="66">
        <v>52</v>
      </c>
      <c r="B61" s="124" t="s">
        <v>632</v>
      </c>
      <c r="C61" s="124">
        <v>1196.2</v>
      </c>
      <c r="D61" s="125">
        <v>1195.0666666666666</v>
      </c>
      <c r="E61" s="125">
        <v>1182.1333333333332</v>
      </c>
      <c r="F61" s="125">
        <v>1168.0666666666666</v>
      </c>
      <c r="G61" s="125">
        <v>1155.1333333333332</v>
      </c>
      <c r="H61" s="125">
        <v>1209.1333333333332</v>
      </c>
      <c r="I61" s="125">
        <v>1222.0666666666666</v>
      </c>
      <c r="J61" s="125">
        <v>1236.1333333333332</v>
      </c>
      <c r="K61" s="124">
        <v>1208</v>
      </c>
      <c r="L61" s="124">
        <v>1181</v>
      </c>
      <c r="M61" s="124">
        <v>2.0687000000000002</v>
      </c>
    </row>
    <row r="62" spans="1:13">
      <c r="A62" s="66">
        <v>53</v>
      </c>
      <c r="B62" s="124" t="s">
        <v>57</v>
      </c>
      <c r="C62" s="124">
        <v>509.6</v>
      </c>
      <c r="D62" s="125">
        <v>510.7166666666667</v>
      </c>
      <c r="E62" s="125">
        <v>506.48333333333335</v>
      </c>
      <c r="F62" s="125">
        <v>503.36666666666667</v>
      </c>
      <c r="G62" s="125">
        <v>499.13333333333333</v>
      </c>
      <c r="H62" s="125">
        <v>513.83333333333337</v>
      </c>
      <c r="I62" s="125">
        <v>518.06666666666672</v>
      </c>
      <c r="J62" s="125">
        <v>521.18333333333339</v>
      </c>
      <c r="K62" s="124">
        <v>514.95000000000005</v>
      </c>
      <c r="L62" s="124">
        <v>507.6</v>
      </c>
      <c r="M62" s="124">
        <v>15.98184</v>
      </c>
    </row>
    <row r="63" spans="1:13">
      <c r="A63" s="66">
        <v>54</v>
      </c>
      <c r="B63" s="124" t="s">
        <v>58</v>
      </c>
      <c r="C63" s="124">
        <v>232.05</v>
      </c>
      <c r="D63" s="125">
        <v>231.73333333333335</v>
      </c>
      <c r="E63" s="125">
        <v>230.7166666666667</v>
      </c>
      <c r="F63" s="125">
        <v>229.38333333333335</v>
      </c>
      <c r="G63" s="125">
        <v>228.3666666666667</v>
      </c>
      <c r="H63" s="125">
        <v>233.06666666666669</v>
      </c>
      <c r="I63" s="125">
        <v>234.08333333333334</v>
      </c>
      <c r="J63" s="125">
        <v>235.41666666666669</v>
      </c>
      <c r="K63" s="124">
        <v>232.75</v>
      </c>
      <c r="L63" s="124">
        <v>230.4</v>
      </c>
      <c r="M63" s="124">
        <v>32.201360000000001</v>
      </c>
    </row>
    <row r="64" spans="1:13">
      <c r="A64" s="66">
        <v>55</v>
      </c>
      <c r="B64" s="124" t="s">
        <v>59</v>
      </c>
      <c r="C64" s="124">
        <v>1326.6</v>
      </c>
      <c r="D64" s="125">
        <v>1330.6000000000001</v>
      </c>
      <c r="E64" s="125">
        <v>1317.5000000000002</v>
      </c>
      <c r="F64" s="125">
        <v>1308.4000000000001</v>
      </c>
      <c r="G64" s="125">
        <v>1295.3000000000002</v>
      </c>
      <c r="H64" s="125">
        <v>1339.7000000000003</v>
      </c>
      <c r="I64" s="125">
        <v>1352.8000000000002</v>
      </c>
      <c r="J64" s="125">
        <v>1361.9000000000003</v>
      </c>
      <c r="K64" s="124">
        <v>1343.7</v>
      </c>
      <c r="L64" s="124">
        <v>1321.5</v>
      </c>
      <c r="M64" s="124">
        <v>2.46007</v>
      </c>
    </row>
    <row r="65" spans="1:13">
      <c r="A65" s="66">
        <v>56</v>
      </c>
      <c r="B65" s="124" t="s">
        <v>194</v>
      </c>
      <c r="C65" s="124">
        <v>694.4</v>
      </c>
      <c r="D65" s="125">
        <v>694.88333333333333</v>
      </c>
      <c r="E65" s="125">
        <v>684.76666666666665</v>
      </c>
      <c r="F65" s="125">
        <v>675.13333333333333</v>
      </c>
      <c r="G65" s="125">
        <v>665.01666666666665</v>
      </c>
      <c r="H65" s="125">
        <v>704.51666666666665</v>
      </c>
      <c r="I65" s="125">
        <v>714.63333333333321</v>
      </c>
      <c r="J65" s="125">
        <v>724.26666666666665</v>
      </c>
      <c r="K65" s="124">
        <v>705</v>
      </c>
      <c r="L65" s="124">
        <v>685.25</v>
      </c>
      <c r="M65" s="124">
        <v>7.5171299999999999</v>
      </c>
    </row>
    <row r="66" spans="1:13">
      <c r="A66" s="66">
        <v>57</v>
      </c>
      <c r="B66" s="124" t="s">
        <v>643</v>
      </c>
      <c r="C66" s="124">
        <v>453.5</v>
      </c>
      <c r="D66" s="125">
        <v>455.8</v>
      </c>
      <c r="E66" s="125">
        <v>450.15000000000003</v>
      </c>
      <c r="F66" s="125">
        <v>446.8</v>
      </c>
      <c r="G66" s="125">
        <v>441.15000000000003</v>
      </c>
      <c r="H66" s="125">
        <v>459.15000000000003</v>
      </c>
      <c r="I66" s="125">
        <v>464.8</v>
      </c>
      <c r="J66" s="125">
        <v>468.15000000000003</v>
      </c>
      <c r="K66" s="124">
        <v>461.45</v>
      </c>
      <c r="L66" s="124">
        <v>452.45</v>
      </c>
      <c r="M66" s="124">
        <v>0.71597999999999995</v>
      </c>
    </row>
    <row r="67" spans="1:13">
      <c r="A67" s="66">
        <v>58</v>
      </c>
      <c r="B67" s="124" t="s">
        <v>655</v>
      </c>
      <c r="C67" s="124">
        <v>228.2</v>
      </c>
      <c r="D67" s="125">
        <v>226.9</v>
      </c>
      <c r="E67" s="125">
        <v>224.5</v>
      </c>
      <c r="F67" s="125">
        <v>220.79999999999998</v>
      </c>
      <c r="G67" s="125">
        <v>218.39999999999998</v>
      </c>
      <c r="H67" s="125">
        <v>230.60000000000002</v>
      </c>
      <c r="I67" s="125">
        <v>233.00000000000006</v>
      </c>
      <c r="J67" s="125">
        <v>236.70000000000005</v>
      </c>
      <c r="K67" s="124">
        <v>229.3</v>
      </c>
      <c r="L67" s="124">
        <v>223.2</v>
      </c>
      <c r="M67" s="124">
        <v>4.2176299999999998</v>
      </c>
    </row>
    <row r="68" spans="1:13">
      <c r="A68" s="66">
        <v>59</v>
      </c>
      <c r="B68" s="124" t="s">
        <v>345</v>
      </c>
      <c r="C68" s="124">
        <v>841.75</v>
      </c>
      <c r="D68" s="125">
        <v>843.36666666666667</v>
      </c>
      <c r="E68" s="125">
        <v>830.93333333333339</v>
      </c>
      <c r="F68" s="125">
        <v>820.11666666666667</v>
      </c>
      <c r="G68" s="125">
        <v>807.68333333333339</v>
      </c>
      <c r="H68" s="125">
        <v>854.18333333333339</v>
      </c>
      <c r="I68" s="125">
        <v>866.61666666666656</v>
      </c>
      <c r="J68" s="125">
        <v>877.43333333333339</v>
      </c>
      <c r="K68" s="124">
        <v>855.8</v>
      </c>
      <c r="L68" s="124">
        <v>832.55</v>
      </c>
      <c r="M68" s="124">
        <v>7.5817399999999999</v>
      </c>
    </row>
    <row r="69" spans="1:13">
      <c r="A69" s="66">
        <v>60</v>
      </c>
      <c r="B69" s="124" t="s">
        <v>63</v>
      </c>
      <c r="C69" s="124">
        <v>184.2</v>
      </c>
      <c r="D69" s="125">
        <v>183.85</v>
      </c>
      <c r="E69" s="125">
        <v>181.89999999999998</v>
      </c>
      <c r="F69" s="125">
        <v>179.6</v>
      </c>
      <c r="G69" s="125">
        <v>177.64999999999998</v>
      </c>
      <c r="H69" s="125">
        <v>186.14999999999998</v>
      </c>
      <c r="I69" s="125">
        <v>188.09999999999997</v>
      </c>
      <c r="J69" s="125">
        <v>190.39999999999998</v>
      </c>
      <c r="K69" s="124">
        <v>185.8</v>
      </c>
      <c r="L69" s="124">
        <v>181.55</v>
      </c>
      <c r="M69" s="124">
        <v>45.589329999999997</v>
      </c>
    </row>
    <row r="70" spans="1:13">
      <c r="A70" s="66">
        <v>61</v>
      </c>
      <c r="B70" s="124" t="s">
        <v>60</v>
      </c>
      <c r="C70" s="124">
        <v>420.3</v>
      </c>
      <c r="D70" s="125">
        <v>421.56666666666661</v>
      </c>
      <c r="E70" s="125">
        <v>416.38333333333321</v>
      </c>
      <c r="F70" s="125">
        <v>412.46666666666658</v>
      </c>
      <c r="G70" s="125">
        <v>407.28333333333319</v>
      </c>
      <c r="H70" s="125">
        <v>425.48333333333323</v>
      </c>
      <c r="I70" s="125">
        <v>430.66666666666663</v>
      </c>
      <c r="J70" s="125">
        <v>434.58333333333326</v>
      </c>
      <c r="K70" s="124">
        <v>426.75</v>
      </c>
      <c r="L70" s="124">
        <v>417.65</v>
      </c>
      <c r="M70" s="124">
        <v>21.181850000000001</v>
      </c>
    </row>
    <row r="71" spans="1:13">
      <c r="A71" s="66">
        <v>62</v>
      </c>
      <c r="B71" s="124" t="s">
        <v>232</v>
      </c>
      <c r="C71" s="124">
        <v>219.8</v>
      </c>
      <c r="D71" s="125">
        <v>221.38333333333333</v>
      </c>
      <c r="E71" s="125">
        <v>216.41666666666666</v>
      </c>
      <c r="F71" s="125">
        <v>213.03333333333333</v>
      </c>
      <c r="G71" s="125">
        <v>208.06666666666666</v>
      </c>
      <c r="H71" s="125">
        <v>224.76666666666665</v>
      </c>
      <c r="I71" s="125">
        <v>229.73333333333335</v>
      </c>
      <c r="J71" s="125">
        <v>233.11666666666665</v>
      </c>
      <c r="K71" s="124">
        <v>226.35</v>
      </c>
      <c r="L71" s="124">
        <v>218</v>
      </c>
      <c r="M71" s="124">
        <v>44.214599999999997</v>
      </c>
    </row>
    <row r="72" spans="1:13">
      <c r="A72" s="66">
        <v>63</v>
      </c>
      <c r="B72" s="124" t="s">
        <v>61</v>
      </c>
      <c r="C72" s="124">
        <v>34.9</v>
      </c>
      <c r="D72" s="125">
        <v>35.316666666666663</v>
      </c>
      <c r="E72" s="125">
        <v>34.333333333333329</v>
      </c>
      <c r="F72" s="125">
        <v>33.766666666666666</v>
      </c>
      <c r="G72" s="125">
        <v>32.783333333333331</v>
      </c>
      <c r="H72" s="125">
        <v>35.883333333333326</v>
      </c>
      <c r="I72" s="125">
        <v>36.86666666666666</v>
      </c>
      <c r="J72" s="125">
        <v>37.433333333333323</v>
      </c>
      <c r="K72" s="124">
        <v>36.299999999999997</v>
      </c>
      <c r="L72" s="124">
        <v>34.75</v>
      </c>
      <c r="M72" s="124">
        <v>64.923550000000006</v>
      </c>
    </row>
    <row r="73" spans="1:13">
      <c r="A73" s="66">
        <v>64</v>
      </c>
      <c r="B73" s="124" t="s">
        <v>62</v>
      </c>
      <c r="C73" s="124">
        <v>1505.35</v>
      </c>
      <c r="D73" s="125">
        <v>1517.5166666666667</v>
      </c>
      <c r="E73" s="125">
        <v>1487.0333333333333</v>
      </c>
      <c r="F73" s="125">
        <v>1468.7166666666667</v>
      </c>
      <c r="G73" s="125">
        <v>1438.2333333333333</v>
      </c>
      <c r="H73" s="125">
        <v>1535.8333333333333</v>
      </c>
      <c r="I73" s="125">
        <v>1566.3166666666664</v>
      </c>
      <c r="J73" s="125">
        <v>1584.6333333333332</v>
      </c>
      <c r="K73" s="124">
        <v>1548</v>
      </c>
      <c r="L73" s="124">
        <v>1499.2</v>
      </c>
      <c r="M73" s="124">
        <v>9.2721099999999996</v>
      </c>
    </row>
    <row r="74" spans="1:13">
      <c r="A74" s="66">
        <v>65</v>
      </c>
      <c r="B74" s="124" t="s">
        <v>1070</v>
      </c>
      <c r="C74" s="124">
        <v>1073.05</v>
      </c>
      <c r="D74" s="125">
        <v>1064.1666666666667</v>
      </c>
      <c r="E74" s="125">
        <v>1033.8833333333334</v>
      </c>
      <c r="F74" s="125">
        <v>994.7166666666667</v>
      </c>
      <c r="G74" s="125">
        <v>964.43333333333339</v>
      </c>
      <c r="H74" s="125">
        <v>1103.3333333333335</v>
      </c>
      <c r="I74" s="125">
        <v>1133.6166666666668</v>
      </c>
      <c r="J74" s="125">
        <v>1172.7833333333335</v>
      </c>
      <c r="K74" s="124">
        <v>1094.45</v>
      </c>
      <c r="L74" s="124">
        <v>1025</v>
      </c>
      <c r="M74" s="124">
        <v>2.4274100000000001</v>
      </c>
    </row>
    <row r="75" spans="1:13">
      <c r="A75" s="66">
        <v>66</v>
      </c>
      <c r="B75" s="124" t="s">
        <v>64</v>
      </c>
      <c r="C75" s="124">
        <v>2619.15</v>
      </c>
      <c r="D75" s="125">
        <v>2615.9833333333336</v>
      </c>
      <c r="E75" s="125">
        <v>2603.166666666667</v>
      </c>
      <c r="F75" s="125">
        <v>2587.1833333333334</v>
      </c>
      <c r="G75" s="125">
        <v>2574.3666666666668</v>
      </c>
      <c r="H75" s="125">
        <v>2631.9666666666672</v>
      </c>
      <c r="I75" s="125">
        <v>2644.7833333333338</v>
      </c>
      <c r="J75" s="125">
        <v>2660.7666666666673</v>
      </c>
      <c r="K75" s="124">
        <v>2628.8</v>
      </c>
      <c r="L75" s="124">
        <v>2600</v>
      </c>
      <c r="M75" s="124">
        <v>6.4980200000000004</v>
      </c>
    </row>
    <row r="76" spans="1:13">
      <c r="A76" s="66">
        <v>67</v>
      </c>
      <c r="B76" s="124" t="s">
        <v>711</v>
      </c>
      <c r="C76" s="124">
        <v>168</v>
      </c>
      <c r="D76" s="125">
        <v>170.25</v>
      </c>
      <c r="E76" s="125">
        <v>164.75</v>
      </c>
      <c r="F76" s="125">
        <v>161.5</v>
      </c>
      <c r="G76" s="125">
        <v>156</v>
      </c>
      <c r="H76" s="125">
        <v>173.5</v>
      </c>
      <c r="I76" s="125">
        <v>179</v>
      </c>
      <c r="J76" s="125">
        <v>182.25</v>
      </c>
      <c r="K76" s="124">
        <v>175.75</v>
      </c>
      <c r="L76" s="124">
        <v>167</v>
      </c>
      <c r="M76" s="124">
        <v>10.830270000000001</v>
      </c>
    </row>
    <row r="77" spans="1:13">
      <c r="A77" s="66">
        <v>68</v>
      </c>
      <c r="B77" s="124" t="s">
        <v>65</v>
      </c>
      <c r="C77" s="124">
        <v>20369.95</v>
      </c>
      <c r="D77" s="125">
        <v>20459.383333333331</v>
      </c>
      <c r="E77" s="125">
        <v>20071.016666666663</v>
      </c>
      <c r="F77" s="125">
        <v>19772.083333333332</v>
      </c>
      <c r="G77" s="125">
        <v>19383.716666666664</v>
      </c>
      <c r="H77" s="125">
        <v>20758.316666666662</v>
      </c>
      <c r="I77" s="125">
        <v>21146.683333333331</v>
      </c>
      <c r="J77" s="125">
        <v>21445.616666666661</v>
      </c>
      <c r="K77" s="124">
        <v>20847.75</v>
      </c>
      <c r="L77" s="124">
        <v>20160.45</v>
      </c>
      <c r="M77" s="124">
        <v>1.0377700000000001</v>
      </c>
    </row>
    <row r="78" spans="1:13">
      <c r="A78" s="66">
        <v>69</v>
      </c>
      <c r="B78" s="124" t="s">
        <v>195</v>
      </c>
      <c r="C78" s="124">
        <v>437.55</v>
      </c>
      <c r="D78" s="125">
        <v>436.25</v>
      </c>
      <c r="E78" s="125">
        <v>433.3</v>
      </c>
      <c r="F78" s="125">
        <v>429.05</v>
      </c>
      <c r="G78" s="125">
        <v>426.1</v>
      </c>
      <c r="H78" s="125">
        <v>440.5</v>
      </c>
      <c r="I78" s="125">
        <v>443.45000000000005</v>
      </c>
      <c r="J78" s="125">
        <v>447.7</v>
      </c>
      <c r="K78" s="124">
        <v>439.2</v>
      </c>
      <c r="L78" s="124">
        <v>432</v>
      </c>
      <c r="M78" s="124">
        <v>0.94020999999999999</v>
      </c>
    </row>
    <row r="79" spans="1:13">
      <c r="A79" s="66">
        <v>70</v>
      </c>
      <c r="B79" s="124" t="s">
        <v>1920</v>
      </c>
      <c r="C79" s="124">
        <v>1164.9000000000001</v>
      </c>
      <c r="D79" s="125">
        <v>1169.3333333333333</v>
      </c>
      <c r="E79" s="125">
        <v>1145.5666666666666</v>
      </c>
      <c r="F79" s="125">
        <v>1126.2333333333333</v>
      </c>
      <c r="G79" s="125">
        <v>1102.4666666666667</v>
      </c>
      <c r="H79" s="125">
        <v>1188.6666666666665</v>
      </c>
      <c r="I79" s="125">
        <v>1212.4333333333334</v>
      </c>
      <c r="J79" s="125">
        <v>1231.7666666666664</v>
      </c>
      <c r="K79" s="124">
        <v>1193.0999999999999</v>
      </c>
      <c r="L79" s="124">
        <v>1150</v>
      </c>
      <c r="M79" s="124">
        <v>0.86104000000000003</v>
      </c>
    </row>
    <row r="80" spans="1:13">
      <c r="A80" s="66">
        <v>71</v>
      </c>
      <c r="B80" s="124" t="s">
        <v>66</v>
      </c>
      <c r="C80" s="124">
        <v>118.35</v>
      </c>
      <c r="D80" s="125">
        <v>119.95</v>
      </c>
      <c r="E80" s="125">
        <v>116.45</v>
      </c>
      <c r="F80" s="125">
        <v>114.55</v>
      </c>
      <c r="G80" s="125">
        <v>111.05</v>
      </c>
      <c r="H80" s="125">
        <v>121.85000000000001</v>
      </c>
      <c r="I80" s="125">
        <v>125.35000000000001</v>
      </c>
      <c r="J80" s="125">
        <v>127.25000000000001</v>
      </c>
      <c r="K80" s="124">
        <v>123.45</v>
      </c>
      <c r="L80" s="124">
        <v>118.05</v>
      </c>
      <c r="M80" s="124">
        <v>28.52535</v>
      </c>
    </row>
    <row r="81" spans="1:13">
      <c r="A81" s="66">
        <v>72</v>
      </c>
      <c r="B81" s="124" t="s">
        <v>67</v>
      </c>
      <c r="C81" s="124">
        <v>250.55</v>
      </c>
      <c r="D81" s="125">
        <v>251.48333333333335</v>
      </c>
      <c r="E81" s="125">
        <v>248.56666666666669</v>
      </c>
      <c r="F81" s="125">
        <v>246.58333333333334</v>
      </c>
      <c r="G81" s="125">
        <v>243.66666666666669</v>
      </c>
      <c r="H81" s="125">
        <v>253.4666666666667</v>
      </c>
      <c r="I81" s="125">
        <v>256.38333333333333</v>
      </c>
      <c r="J81" s="125">
        <v>258.36666666666667</v>
      </c>
      <c r="K81" s="124">
        <v>254.4</v>
      </c>
      <c r="L81" s="124">
        <v>249.5</v>
      </c>
      <c r="M81" s="124">
        <v>14.33616</v>
      </c>
    </row>
    <row r="82" spans="1:13">
      <c r="A82" s="66">
        <v>73</v>
      </c>
      <c r="B82" s="124" t="s">
        <v>68</v>
      </c>
      <c r="C82" s="124">
        <v>88.5</v>
      </c>
      <c r="D82" s="125">
        <v>89.216666666666654</v>
      </c>
      <c r="E82" s="125">
        <v>85.683333333333309</v>
      </c>
      <c r="F82" s="125">
        <v>82.86666666666666</v>
      </c>
      <c r="G82" s="125">
        <v>79.333333333333314</v>
      </c>
      <c r="H82" s="125">
        <v>92.033333333333303</v>
      </c>
      <c r="I82" s="125">
        <v>95.566666666666634</v>
      </c>
      <c r="J82" s="125">
        <v>98.383333333333297</v>
      </c>
      <c r="K82" s="124">
        <v>92.75</v>
      </c>
      <c r="L82" s="124">
        <v>86.4</v>
      </c>
      <c r="M82" s="124">
        <v>522.14012000000002</v>
      </c>
    </row>
    <row r="83" spans="1:13">
      <c r="A83" s="66">
        <v>74</v>
      </c>
      <c r="B83" s="124" t="s">
        <v>69</v>
      </c>
      <c r="C83" s="124">
        <v>332.4</v>
      </c>
      <c r="D83" s="125">
        <v>330.7</v>
      </c>
      <c r="E83" s="125">
        <v>328</v>
      </c>
      <c r="F83" s="125">
        <v>323.60000000000002</v>
      </c>
      <c r="G83" s="125">
        <v>320.90000000000003</v>
      </c>
      <c r="H83" s="125">
        <v>335.09999999999997</v>
      </c>
      <c r="I83" s="125">
        <v>337.7999999999999</v>
      </c>
      <c r="J83" s="125">
        <v>342.19999999999993</v>
      </c>
      <c r="K83" s="124">
        <v>333.4</v>
      </c>
      <c r="L83" s="124">
        <v>326.3</v>
      </c>
      <c r="M83" s="124">
        <v>42.905949999999997</v>
      </c>
    </row>
    <row r="84" spans="1:13">
      <c r="A84" s="66">
        <v>75</v>
      </c>
      <c r="B84" s="124" t="s">
        <v>71</v>
      </c>
      <c r="C84" s="124">
        <v>16.350000000000001</v>
      </c>
      <c r="D84" s="125">
        <v>16.433333333333334</v>
      </c>
      <c r="E84" s="125">
        <v>16.166666666666668</v>
      </c>
      <c r="F84" s="125">
        <v>15.983333333333334</v>
      </c>
      <c r="G84" s="125">
        <v>15.716666666666669</v>
      </c>
      <c r="H84" s="125">
        <v>16.616666666666667</v>
      </c>
      <c r="I84" s="125">
        <v>16.883333333333333</v>
      </c>
      <c r="J84" s="125">
        <v>17.066666666666666</v>
      </c>
      <c r="K84" s="124">
        <v>16.7</v>
      </c>
      <c r="L84" s="124">
        <v>16.25</v>
      </c>
      <c r="M84" s="124">
        <v>65.469719999999995</v>
      </c>
    </row>
    <row r="85" spans="1:13">
      <c r="A85" s="66">
        <v>76</v>
      </c>
      <c r="B85" s="124" t="s">
        <v>181</v>
      </c>
      <c r="C85" s="124">
        <v>7288.6</v>
      </c>
      <c r="D85" s="125">
        <v>7350.8666666666659</v>
      </c>
      <c r="E85" s="125">
        <v>7202.9833333333318</v>
      </c>
      <c r="F85" s="125">
        <v>7117.3666666666659</v>
      </c>
      <c r="G85" s="125">
        <v>6969.4833333333318</v>
      </c>
      <c r="H85" s="125">
        <v>7436.4833333333318</v>
      </c>
      <c r="I85" s="125">
        <v>7584.366666666665</v>
      </c>
      <c r="J85" s="125">
        <v>7669.9833333333318</v>
      </c>
      <c r="K85" s="124">
        <v>7498.75</v>
      </c>
      <c r="L85" s="124">
        <v>7265.25</v>
      </c>
      <c r="M85" s="124">
        <v>0.86651999999999996</v>
      </c>
    </row>
    <row r="86" spans="1:13">
      <c r="A86" s="66">
        <v>77</v>
      </c>
      <c r="B86" s="124" t="s">
        <v>787</v>
      </c>
      <c r="C86" s="124">
        <v>1437.9</v>
      </c>
      <c r="D86" s="125">
        <v>1431.1333333333332</v>
      </c>
      <c r="E86" s="125">
        <v>1412.2666666666664</v>
      </c>
      <c r="F86" s="125">
        <v>1386.6333333333332</v>
      </c>
      <c r="G86" s="125">
        <v>1367.7666666666664</v>
      </c>
      <c r="H86" s="125">
        <v>1456.7666666666664</v>
      </c>
      <c r="I86" s="125">
        <v>1475.6333333333332</v>
      </c>
      <c r="J86" s="125">
        <v>1501.2666666666664</v>
      </c>
      <c r="K86" s="124">
        <v>1450</v>
      </c>
      <c r="L86" s="124">
        <v>1405.5</v>
      </c>
      <c r="M86" s="124">
        <v>0.14036999999999999</v>
      </c>
    </row>
    <row r="87" spans="1:13">
      <c r="A87" s="66">
        <v>78</v>
      </c>
      <c r="B87" s="124" t="s">
        <v>70</v>
      </c>
      <c r="C87" s="124">
        <v>661.5</v>
      </c>
      <c r="D87" s="125">
        <v>658.91666666666663</v>
      </c>
      <c r="E87" s="125">
        <v>653.83333333333326</v>
      </c>
      <c r="F87" s="125">
        <v>646.16666666666663</v>
      </c>
      <c r="G87" s="125">
        <v>641.08333333333326</v>
      </c>
      <c r="H87" s="125">
        <v>666.58333333333326</v>
      </c>
      <c r="I87" s="125">
        <v>671.66666666666652</v>
      </c>
      <c r="J87" s="125">
        <v>679.33333333333326</v>
      </c>
      <c r="K87" s="124">
        <v>664</v>
      </c>
      <c r="L87" s="124">
        <v>651.25</v>
      </c>
      <c r="M87" s="124">
        <v>5.9960699999999996</v>
      </c>
    </row>
    <row r="88" spans="1:13">
      <c r="A88" s="66">
        <v>79</v>
      </c>
      <c r="B88" s="124" t="s">
        <v>341</v>
      </c>
      <c r="C88" s="124">
        <v>793.3</v>
      </c>
      <c r="D88" s="125">
        <v>788.76666666666677</v>
      </c>
      <c r="E88" s="125">
        <v>779.53333333333353</v>
      </c>
      <c r="F88" s="125">
        <v>765.76666666666677</v>
      </c>
      <c r="G88" s="125">
        <v>756.53333333333353</v>
      </c>
      <c r="H88" s="125">
        <v>802.53333333333353</v>
      </c>
      <c r="I88" s="125">
        <v>811.76666666666688</v>
      </c>
      <c r="J88" s="125">
        <v>825.53333333333353</v>
      </c>
      <c r="K88" s="124">
        <v>798</v>
      </c>
      <c r="L88" s="124">
        <v>775</v>
      </c>
      <c r="M88" s="124">
        <v>8.7598500000000001</v>
      </c>
    </row>
    <row r="89" spans="1:13">
      <c r="A89" s="66">
        <v>80</v>
      </c>
      <c r="B89" s="124" t="s">
        <v>72</v>
      </c>
      <c r="C89" s="124">
        <v>527.85</v>
      </c>
      <c r="D89" s="125">
        <v>528.43333333333328</v>
      </c>
      <c r="E89" s="125">
        <v>523.86666666666656</v>
      </c>
      <c r="F89" s="125">
        <v>519.88333333333333</v>
      </c>
      <c r="G89" s="125">
        <v>515.31666666666661</v>
      </c>
      <c r="H89" s="125">
        <v>532.41666666666652</v>
      </c>
      <c r="I89" s="125">
        <v>536.98333333333335</v>
      </c>
      <c r="J89" s="125">
        <v>540.96666666666647</v>
      </c>
      <c r="K89" s="124">
        <v>533</v>
      </c>
      <c r="L89" s="124">
        <v>524.45000000000005</v>
      </c>
      <c r="M89" s="124">
        <v>2.4422199999999998</v>
      </c>
    </row>
    <row r="90" spans="1:13">
      <c r="A90" s="66">
        <v>81</v>
      </c>
      <c r="B90" s="124" t="s">
        <v>821</v>
      </c>
      <c r="C90" s="124">
        <v>237.9</v>
      </c>
      <c r="D90" s="125">
        <v>237.76666666666665</v>
      </c>
      <c r="E90" s="125">
        <v>234.93333333333331</v>
      </c>
      <c r="F90" s="125">
        <v>231.96666666666667</v>
      </c>
      <c r="G90" s="125">
        <v>229.13333333333333</v>
      </c>
      <c r="H90" s="125">
        <v>240.73333333333329</v>
      </c>
      <c r="I90" s="125">
        <v>243.56666666666666</v>
      </c>
      <c r="J90" s="125">
        <v>246.53333333333327</v>
      </c>
      <c r="K90" s="124">
        <v>240.6</v>
      </c>
      <c r="L90" s="124">
        <v>234.8</v>
      </c>
      <c r="M90" s="124">
        <v>10.368639999999999</v>
      </c>
    </row>
    <row r="91" spans="1:13">
      <c r="A91" s="66">
        <v>82</v>
      </c>
      <c r="B91" s="124" t="s">
        <v>311</v>
      </c>
      <c r="C91" s="124">
        <v>93.75</v>
      </c>
      <c r="D91" s="125">
        <v>94.899999999999991</v>
      </c>
      <c r="E91" s="125">
        <v>92.399999999999977</v>
      </c>
      <c r="F91" s="125">
        <v>91.049999999999983</v>
      </c>
      <c r="G91" s="125">
        <v>88.549999999999969</v>
      </c>
      <c r="H91" s="125">
        <v>96.249999999999986</v>
      </c>
      <c r="I91" s="125">
        <v>98.750000000000014</v>
      </c>
      <c r="J91" s="125">
        <v>100.1</v>
      </c>
      <c r="K91" s="124">
        <v>97.4</v>
      </c>
      <c r="L91" s="124">
        <v>93.55</v>
      </c>
      <c r="M91" s="124">
        <v>1.38236</v>
      </c>
    </row>
    <row r="92" spans="1:13">
      <c r="A92" s="66">
        <v>83</v>
      </c>
      <c r="B92" s="124" t="s">
        <v>197</v>
      </c>
      <c r="C92" s="124">
        <v>177.75</v>
      </c>
      <c r="D92" s="125">
        <v>177.01666666666665</v>
      </c>
      <c r="E92" s="125">
        <v>174.73333333333329</v>
      </c>
      <c r="F92" s="125">
        <v>171.71666666666664</v>
      </c>
      <c r="G92" s="125">
        <v>169.43333333333328</v>
      </c>
      <c r="H92" s="125">
        <v>180.0333333333333</v>
      </c>
      <c r="I92" s="125">
        <v>182.31666666666666</v>
      </c>
      <c r="J92" s="125">
        <v>185.33333333333331</v>
      </c>
      <c r="K92" s="124">
        <v>179.3</v>
      </c>
      <c r="L92" s="124">
        <v>174</v>
      </c>
      <c r="M92" s="124">
        <v>2.4954299999999998</v>
      </c>
    </row>
    <row r="93" spans="1:13">
      <c r="A93" s="66">
        <v>84</v>
      </c>
      <c r="B93" s="124" t="s">
        <v>75</v>
      </c>
      <c r="C93" s="124">
        <v>954.7</v>
      </c>
      <c r="D93" s="125">
        <v>948.26666666666677</v>
      </c>
      <c r="E93" s="125">
        <v>939.53333333333353</v>
      </c>
      <c r="F93" s="125">
        <v>924.36666666666679</v>
      </c>
      <c r="G93" s="125">
        <v>915.63333333333355</v>
      </c>
      <c r="H93" s="125">
        <v>963.43333333333351</v>
      </c>
      <c r="I93" s="125">
        <v>972.16666666666686</v>
      </c>
      <c r="J93" s="125">
        <v>987.33333333333348</v>
      </c>
      <c r="K93" s="124">
        <v>957</v>
      </c>
      <c r="L93" s="124">
        <v>933.1</v>
      </c>
      <c r="M93" s="124">
        <v>18.451170000000001</v>
      </c>
    </row>
    <row r="94" spans="1:13">
      <c r="A94" s="66">
        <v>85</v>
      </c>
      <c r="B94" s="124" t="s">
        <v>77</v>
      </c>
      <c r="C94" s="124">
        <v>2132.3000000000002</v>
      </c>
      <c r="D94" s="125">
        <v>2127.1833333333338</v>
      </c>
      <c r="E94" s="125">
        <v>2118.4666666666676</v>
      </c>
      <c r="F94" s="125">
        <v>2104.6333333333337</v>
      </c>
      <c r="G94" s="125">
        <v>2095.9166666666674</v>
      </c>
      <c r="H94" s="125">
        <v>2141.0166666666678</v>
      </c>
      <c r="I94" s="125">
        <v>2149.733333333334</v>
      </c>
      <c r="J94" s="125">
        <v>2163.566666666668</v>
      </c>
      <c r="K94" s="124">
        <v>2135.9</v>
      </c>
      <c r="L94" s="124">
        <v>2113.35</v>
      </c>
      <c r="M94" s="124">
        <v>20.600570000000001</v>
      </c>
    </row>
    <row r="95" spans="1:13">
      <c r="A95" s="66">
        <v>86</v>
      </c>
      <c r="B95" s="124" t="s">
        <v>74</v>
      </c>
      <c r="C95" s="124">
        <v>676.15</v>
      </c>
      <c r="D95" s="125">
        <v>678.7</v>
      </c>
      <c r="E95" s="125">
        <v>671.65000000000009</v>
      </c>
      <c r="F95" s="125">
        <v>667.15000000000009</v>
      </c>
      <c r="G95" s="125">
        <v>660.10000000000014</v>
      </c>
      <c r="H95" s="125">
        <v>683.2</v>
      </c>
      <c r="I95" s="125">
        <v>690.25</v>
      </c>
      <c r="J95" s="125">
        <v>694.75</v>
      </c>
      <c r="K95" s="124">
        <v>685.75</v>
      </c>
      <c r="L95" s="124">
        <v>674.2</v>
      </c>
      <c r="M95" s="124">
        <v>9.6949799999999993</v>
      </c>
    </row>
    <row r="96" spans="1:13">
      <c r="A96" s="66">
        <v>87</v>
      </c>
      <c r="B96" s="124" t="s">
        <v>79</v>
      </c>
      <c r="C96" s="124">
        <v>2903.6</v>
      </c>
      <c r="D96" s="125">
        <v>2901.5</v>
      </c>
      <c r="E96" s="125">
        <v>2866.1</v>
      </c>
      <c r="F96" s="125">
        <v>2828.6</v>
      </c>
      <c r="G96" s="125">
        <v>2793.2</v>
      </c>
      <c r="H96" s="125">
        <v>2939</v>
      </c>
      <c r="I96" s="125">
        <v>2974.3999999999996</v>
      </c>
      <c r="J96" s="125">
        <v>3011.9</v>
      </c>
      <c r="K96" s="124">
        <v>2936.9</v>
      </c>
      <c r="L96" s="124">
        <v>2864</v>
      </c>
      <c r="M96" s="124">
        <v>5.15341</v>
      </c>
    </row>
    <row r="97" spans="1:13">
      <c r="A97" s="66">
        <v>88</v>
      </c>
      <c r="B97" s="124" t="s">
        <v>80</v>
      </c>
      <c r="C97" s="124">
        <v>324.85000000000002</v>
      </c>
      <c r="D97" s="125">
        <v>323.91666666666669</v>
      </c>
      <c r="E97" s="125">
        <v>320.13333333333338</v>
      </c>
      <c r="F97" s="125">
        <v>315.41666666666669</v>
      </c>
      <c r="G97" s="125">
        <v>311.63333333333338</v>
      </c>
      <c r="H97" s="125">
        <v>328.63333333333338</v>
      </c>
      <c r="I97" s="125">
        <v>332.41666666666669</v>
      </c>
      <c r="J97" s="125">
        <v>337.13333333333338</v>
      </c>
      <c r="K97" s="124">
        <v>327.7</v>
      </c>
      <c r="L97" s="124">
        <v>319.2</v>
      </c>
      <c r="M97" s="124">
        <v>15.003830000000001</v>
      </c>
    </row>
    <row r="98" spans="1:13">
      <c r="A98" s="66">
        <v>89</v>
      </c>
      <c r="B98" s="124" t="s">
        <v>81</v>
      </c>
      <c r="C98" s="124">
        <v>206</v>
      </c>
      <c r="D98" s="125">
        <v>206.66666666666666</v>
      </c>
      <c r="E98" s="125">
        <v>204.63333333333333</v>
      </c>
      <c r="F98" s="125">
        <v>203.26666666666668</v>
      </c>
      <c r="G98" s="125">
        <v>201.23333333333335</v>
      </c>
      <c r="H98" s="125">
        <v>208.0333333333333</v>
      </c>
      <c r="I98" s="125">
        <v>210.06666666666666</v>
      </c>
      <c r="J98" s="125">
        <v>211.43333333333328</v>
      </c>
      <c r="K98" s="124">
        <v>208.7</v>
      </c>
      <c r="L98" s="124">
        <v>205.3</v>
      </c>
      <c r="M98" s="124">
        <v>65.373769999999993</v>
      </c>
    </row>
    <row r="99" spans="1:13">
      <c r="A99" s="66">
        <v>90</v>
      </c>
      <c r="B99" s="124" t="s">
        <v>82</v>
      </c>
      <c r="C99" s="124">
        <v>244.2</v>
      </c>
      <c r="D99" s="125">
        <v>243.78333333333333</v>
      </c>
      <c r="E99" s="125">
        <v>241.16666666666666</v>
      </c>
      <c r="F99" s="125">
        <v>238.13333333333333</v>
      </c>
      <c r="G99" s="125">
        <v>235.51666666666665</v>
      </c>
      <c r="H99" s="125">
        <v>246.81666666666666</v>
      </c>
      <c r="I99" s="125">
        <v>249.43333333333334</v>
      </c>
      <c r="J99" s="125">
        <v>252.46666666666667</v>
      </c>
      <c r="K99" s="124">
        <v>246.4</v>
      </c>
      <c r="L99" s="124">
        <v>240.75</v>
      </c>
      <c r="M99" s="124">
        <v>42.397309999999997</v>
      </c>
    </row>
    <row r="100" spans="1:13">
      <c r="A100" s="66">
        <v>91</v>
      </c>
      <c r="B100" s="124" t="s">
        <v>83</v>
      </c>
      <c r="C100" s="124">
        <v>1751.5</v>
      </c>
      <c r="D100" s="125">
        <v>1757.75</v>
      </c>
      <c r="E100" s="125">
        <v>1736.25</v>
      </c>
      <c r="F100" s="125">
        <v>1721</v>
      </c>
      <c r="G100" s="125">
        <v>1699.5</v>
      </c>
      <c r="H100" s="125">
        <v>1773</v>
      </c>
      <c r="I100" s="125">
        <v>1794.5</v>
      </c>
      <c r="J100" s="125">
        <v>1809.75</v>
      </c>
      <c r="K100" s="124">
        <v>1779.25</v>
      </c>
      <c r="L100" s="124">
        <v>1742.5</v>
      </c>
      <c r="M100" s="124">
        <v>19.412040000000001</v>
      </c>
    </row>
    <row r="101" spans="1:13">
      <c r="A101" s="66">
        <v>92</v>
      </c>
      <c r="B101" s="124" t="s">
        <v>84</v>
      </c>
      <c r="C101" s="124">
        <v>271.75</v>
      </c>
      <c r="D101" s="125">
        <v>272.68333333333334</v>
      </c>
      <c r="E101" s="125">
        <v>269.56666666666666</v>
      </c>
      <c r="F101" s="125">
        <v>267.38333333333333</v>
      </c>
      <c r="G101" s="125">
        <v>264.26666666666665</v>
      </c>
      <c r="H101" s="125">
        <v>274.86666666666667</v>
      </c>
      <c r="I101" s="125">
        <v>277.98333333333335</v>
      </c>
      <c r="J101" s="125">
        <v>280.16666666666669</v>
      </c>
      <c r="K101" s="124">
        <v>275.8</v>
      </c>
      <c r="L101" s="124">
        <v>270.5</v>
      </c>
      <c r="M101" s="124">
        <v>5.7187299999999999</v>
      </c>
    </row>
    <row r="102" spans="1:13">
      <c r="A102" s="66">
        <v>93</v>
      </c>
      <c r="B102" s="124" t="s">
        <v>2058</v>
      </c>
      <c r="C102" s="124">
        <v>43</v>
      </c>
      <c r="D102" s="125">
        <v>43.233333333333327</v>
      </c>
      <c r="E102" s="125">
        <v>42.616666666666653</v>
      </c>
      <c r="F102" s="125">
        <v>42.233333333333327</v>
      </c>
      <c r="G102" s="125">
        <v>41.616666666666653</v>
      </c>
      <c r="H102" s="125">
        <v>43.616666666666653</v>
      </c>
      <c r="I102" s="125">
        <v>44.233333333333327</v>
      </c>
      <c r="J102" s="125">
        <v>44.616666666666653</v>
      </c>
      <c r="K102" s="124">
        <v>43.85</v>
      </c>
      <c r="L102" s="124">
        <v>42.85</v>
      </c>
      <c r="M102" s="124">
        <v>5.7883500000000003</v>
      </c>
    </row>
    <row r="103" spans="1:13">
      <c r="A103" s="66">
        <v>94</v>
      </c>
      <c r="B103" s="124" t="s">
        <v>76</v>
      </c>
      <c r="C103" s="124">
        <v>2004.55</v>
      </c>
      <c r="D103" s="125">
        <v>1996.8666666666668</v>
      </c>
      <c r="E103" s="125">
        <v>1986.7333333333336</v>
      </c>
      <c r="F103" s="125">
        <v>1968.9166666666667</v>
      </c>
      <c r="G103" s="125">
        <v>1958.7833333333335</v>
      </c>
      <c r="H103" s="125">
        <v>2014.6833333333336</v>
      </c>
      <c r="I103" s="125">
        <v>2024.8166666666668</v>
      </c>
      <c r="J103" s="125">
        <v>2042.6333333333337</v>
      </c>
      <c r="K103" s="124">
        <v>2007</v>
      </c>
      <c r="L103" s="124">
        <v>1979.05</v>
      </c>
      <c r="M103" s="124">
        <v>27.737410000000001</v>
      </c>
    </row>
    <row r="104" spans="1:13">
      <c r="A104" s="66">
        <v>95</v>
      </c>
      <c r="B104" s="124" t="s">
        <v>99</v>
      </c>
      <c r="C104" s="124">
        <v>293.95</v>
      </c>
      <c r="D104" s="125">
        <v>293.23333333333329</v>
      </c>
      <c r="E104" s="125">
        <v>290.86666666666656</v>
      </c>
      <c r="F104" s="125">
        <v>287.78333333333325</v>
      </c>
      <c r="G104" s="125">
        <v>285.41666666666652</v>
      </c>
      <c r="H104" s="125">
        <v>296.31666666666661</v>
      </c>
      <c r="I104" s="125">
        <v>298.68333333333328</v>
      </c>
      <c r="J104" s="125">
        <v>301.76666666666665</v>
      </c>
      <c r="K104" s="124">
        <v>295.60000000000002</v>
      </c>
      <c r="L104" s="124">
        <v>290.14999999999998</v>
      </c>
      <c r="M104" s="124">
        <v>106.011</v>
      </c>
    </row>
    <row r="105" spans="1:13">
      <c r="A105" s="66">
        <v>96</v>
      </c>
      <c r="B105" s="124" t="s">
        <v>87</v>
      </c>
      <c r="C105" s="124">
        <v>374.6</v>
      </c>
      <c r="D105" s="125">
        <v>375.11666666666662</v>
      </c>
      <c r="E105" s="125">
        <v>372.28333333333325</v>
      </c>
      <c r="F105" s="125">
        <v>369.96666666666664</v>
      </c>
      <c r="G105" s="125">
        <v>367.13333333333327</v>
      </c>
      <c r="H105" s="125">
        <v>377.43333333333322</v>
      </c>
      <c r="I105" s="125">
        <v>380.26666666666659</v>
      </c>
      <c r="J105" s="125">
        <v>382.5833333333332</v>
      </c>
      <c r="K105" s="124">
        <v>377.95</v>
      </c>
      <c r="L105" s="124">
        <v>372.8</v>
      </c>
      <c r="M105" s="124">
        <v>131.71720999999999</v>
      </c>
    </row>
    <row r="106" spans="1:13">
      <c r="A106" s="66">
        <v>97</v>
      </c>
      <c r="B106" s="124" t="s">
        <v>1909</v>
      </c>
      <c r="C106" s="124">
        <v>349.75</v>
      </c>
      <c r="D106" s="125">
        <v>349.63333333333338</v>
      </c>
      <c r="E106" s="125">
        <v>345.31666666666678</v>
      </c>
      <c r="F106" s="125">
        <v>340.88333333333338</v>
      </c>
      <c r="G106" s="125">
        <v>336.56666666666678</v>
      </c>
      <c r="H106" s="125">
        <v>354.06666666666678</v>
      </c>
      <c r="I106" s="125">
        <v>358.38333333333338</v>
      </c>
      <c r="J106" s="125">
        <v>362.81666666666678</v>
      </c>
      <c r="K106" s="124">
        <v>353.95</v>
      </c>
      <c r="L106" s="124">
        <v>345.2</v>
      </c>
      <c r="M106" s="124">
        <v>11.49959</v>
      </c>
    </row>
    <row r="107" spans="1:13">
      <c r="A107" s="66">
        <v>98</v>
      </c>
      <c r="B107" s="124" t="s">
        <v>88</v>
      </c>
      <c r="C107" s="124">
        <v>60.7</v>
      </c>
      <c r="D107" s="125">
        <v>61.033333333333331</v>
      </c>
      <c r="E107" s="125">
        <v>59.766666666666666</v>
      </c>
      <c r="F107" s="125">
        <v>58.833333333333336</v>
      </c>
      <c r="G107" s="125">
        <v>57.56666666666667</v>
      </c>
      <c r="H107" s="125">
        <v>61.966666666666661</v>
      </c>
      <c r="I107" s="125">
        <v>63.233333333333327</v>
      </c>
      <c r="J107" s="125">
        <v>64.166666666666657</v>
      </c>
      <c r="K107" s="124">
        <v>62.3</v>
      </c>
      <c r="L107" s="124">
        <v>60.1</v>
      </c>
      <c r="M107" s="124">
        <v>28.250330000000002</v>
      </c>
    </row>
    <row r="108" spans="1:13">
      <c r="A108" s="66">
        <v>99</v>
      </c>
      <c r="B108" s="124" t="s">
        <v>3621</v>
      </c>
      <c r="C108" s="124">
        <v>47.25</v>
      </c>
      <c r="D108" s="125">
        <v>47.766666666666673</v>
      </c>
      <c r="E108" s="125">
        <v>46.533333333333346</v>
      </c>
      <c r="F108" s="125">
        <v>45.81666666666667</v>
      </c>
      <c r="G108" s="125">
        <v>44.583333333333343</v>
      </c>
      <c r="H108" s="125">
        <v>48.483333333333348</v>
      </c>
      <c r="I108" s="125">
        <v>49.716666666666683</v>
      </c>
      <c r="J108" s="125">
        <v>50.433333333333351</v>
      </c>
      <c r="K108" s="124">
        <v>49</v>
      </c>
      <c r="L108" s="124">
        <v>47.05</v>
      </c>
      <c r="M108" s="124">
        <v>202.02858000000001</v>
      </c>
    </row>
    <row r="109" spans="1:13">
      <c r="A109" s="66">
        <v>100</v>
      </c>
      <c r="B109" s="124" t="s">
        <v>90</v>
      </c>
      <c r="C109" s="124">
        <v>43.6</v>
      </c>
      <c r="D109" s="125">
        <v>43.616666666666667</v>
      </c>
      <c r="E109" s="125">
        <v>42.883333333333333</v>
      </c>
      <c r="F109" s="125">
        <v>42.166666666666664</v>
      </c>
      <c r="G109" s="125">
        <v>41.43333333333333</v>
      </c>
      <c r="H109" s="125">
        <v>44.333333333333336</v>
      </c>
      <c r="I109" s="125">
        <v>45.06666666666667</v>
      </c>
      <c r="J109" s="125">
        <v>45.783333333333339</v>
      </c>
      <c r="K109" s="124">
        <v>44.35</v>
      </c>
      <c r="L109" s="124">
        <v>42.9</v>
      </c>
      <c r="M109" s="124">
        <v>25.150300000000001</v>
      </c>
    </row>
    <row r="110" spans="1:13">
      <c r="A110" s="66">
        <v>101</v>
      </c>
      <c r="B110" s="124" t="s">
        <v>98</v>
      </c>
      <c r="C110" s="124">
        <v>155</v>
      </c>
      <c r="D110" s="125">
        <v>154.88333333333333</v>
      </c>
      <c r="E110" s="125">
        <v>153.61666666666665</v>
      </c>
      <c r="F110" s="125">
        <v>152.23333333333332</v>
      </c>
      <c r="G110" s="125">
        <v>150.96666666666664</v>
      </c>
      <c r="H110" s="125">
        <v>156.26666666666665</v>
      </c>
      <c r="I110" s="125">
        <v>157.5333333333333</v>
      </c>
      <c r="J110" s="125">
        <v>158.91666666666666</v>
      </c>
      <c r="K110" s="124">
        <v>156.15</v>
      </c>
      <c r="L110" s="124">
        <v>153.5</v>
      </c>
      <c r="M110" s="124">
        <v>8.0549199999999992</v>
      </c>
    </row>
    <row r="111" spans="1:13">
      <c r="A111" s="66">
        <v>102</v>
      </c>
      <c r="B111" s="124" t="s">
        <v>89</v>
      </c>
      <c r="C111" s="124">
        <v>36.950000000000003</v>
      </c>
      <c r="D111" s="125">
        <v>36.699999999999996</v>
      </c>
      <c r="E111" s="125">
        <v>36.249999999999993</v>
      </c>
      <c r="F111" s="125">
        <v>35.549999999999997</v>
      </c>
      <c r="G111" s="125">
        <v>35.099999999999994</v>
      </c>
      <c r="H111" s="125">
        <v>37.399999999999991</v>
      </c>
      <c r="I111" s="125">
        <v>37.849999999999994</v>
      </c>
      <c r="J111" s="125">
        <v>38.54999999999999</v>
      </c>
      <c r="K111" s="124">
        <v>37.15</v>
      </c>
      <c r="L111" s="124">
        <v>36</v>
      </c>
      <c r="M111" s="124">
        <v>149.15441000000001</v>
      </c>
    </row>
    <row r="112" spans="1:13">
      <c r="A112" s="66">
        <v>103</v>
      </c>
      <c r="B112" s="124" t="s">
        <v>86</v>
      </c>
      <c r="C112" s="124">
        <v>816.75</v>
      </c>
      <c r="D112" s="125">
        <v>827.08333333333337</v>
      </c>
      <c r="E112" s="125">
        <v>800.7166666666667</v>
      </c>
      <c r="F112" s="125">
        <v>784.68333333333328</v>
      </c>
      <c r="G112" s="125">
        <v>758.31666666666661</v>
      </c>
      <c r="H112" s="125">
        <v>843.11666666666679</v>
      </c>
      <c r="I112" s="125">
        <v>869.48333333333335</v>
      </c>
      <c r="J112" s="125">
        <v>885.51666666666688</v>
      </c>
      <c r="K112" s="124">
        <v>853.45</v>
      </c>
      <c r="L112" s="124">
        <v>811.05</v>
      </c>
      <c r="M112" s="124">
        <v>64.056910000000002</v>
      </c>
    </row>
    <row r="113" spans="1:13">
      <c r="A113" s="66">
        <v>104</v>
      </c>
      <c r="B113" s="124" t="s">
        <v>929</v>
      </c>
      <c r="C113" s="124">
        <v>260.14999999999998</v>
      </c>
      <c r="D113" s="125">
        <v>259.48333333333335</v>
      </c>
      <c r="E113" s="125">
        <v>256.66666666666669</v>
      </c>
      <c r="F113" s="125">
        <v>253.18333333333334</v>
      </c>
      <c r="G113" s="125">
        <v>250.36666666666667</v>
      </c>
      <c r="H113" s="125">
        <v>262.9666666666667</v>
      </c>
      <c r="I113" s="125">
        <v>265.7833333333333</v>
      </c>
      <c r="J113" s="125">
        <v>269.26666666666671</v>
      </c>
      <c r="K113" s="124">
        <v>262.3</v>
      </c>
      <c r="L113" s="124">
        <v>256</v>
      </c>
      <c r="M113" s="124">
        <v>12.527570000000001</v>
      </c>
    </row>
    <row r="114" spans="1:13">
      <c r="A114" s="66">
        <v>105</v>
      </c>
      <c r="B114" s="124" t="s">
        <v>198</v>
      </c>
      <c r="C114" s="124">
        <v>137.35</v>
      </c>
      <c r="D114" s="125">
        <v>138.53333333333333</v>
      </c>
      <c r="E114" s="125">
        <v>135.31666666666666</v>
      </c>
      <c r="F114" s="125">
        <v>133.28333333333333</v>
      </c>
      <c r="G114" s="125">
        <v>130.06666666666666</v>
      </c>
      <c r="H114" s="125">
        <v>140.56666666666666</v>
      </c>
      <c r="I114" s="125">
        <v>143.7833333333333</v>
      </c>
      <c r="J114" s="125">
        <v>145.81666666666666</v>
      </c>
      <c r="K114" s="124">
        <v>141.75</v>
      </c>
      <c r="L114" s="124">
        <v>136.5</v>
      </c>
      <c r="M114" s="124">
        <v>14.582599999999999</v>
      </c>
    </row>
    <row r="115" spans="1:13">
      <c r="A115" s="66">
        <v>106</v>
      </c>
      <c r="B115" s="124" t="s">
        <v>97</v>
      </c>
      <c r="C115" s="124">
        <v>137.65</v>
      </c>
      <c r="D115" s="125">
        <v>137.08333333333334</v>
      </c>
      <c r="E115" s="125">
        <v>135.86666666666667</v>
      </c>
      <c r="F115" s="125">
        <v>134.08333333333334</v>
      </c>
      <c r="G115" s="125">
        <v>132.86666666666667</v>
      </c>
      <c r="H115" s="125">
        <v>138.86666666666667</v>
      </c>
      <c r="I115" s="125">
        <v>140.08333333333331</v>
      </c>
      <c r="J115" s="125">
        <v>141.86666666666667</v>
      </c>
      <c r="K115" s="124">
        <v>138.30000000000001</v>
      </c>
      <c r="L115" s="124">
        <v>135.30000000000001</v>
      </c>
      <c r="M115" s="124">
        <v>116.44105</v>
      </c>
    </row>
    <row r="116" spans="1:13">
      <c r="A116" s="66">
        <v>107</v>
      </c>
      <c r="B116" s="124" t="s">
        <v>92</v>
      </c>
      <c r="C116" s="124">
        <v>277.2</v>
      </c>
      <c r="D116" s="125">
        <v>275.5333333333333</v>
      </c>
      <c r="E116" s="125">
        <v>273.11666666666662</v>
      </c>
      <c r="F116" s="125">
        <v>269.0333333333333</v>
      </c>
      <c r="G116" s="125">
        <v>266.61666666666662</v>
      </c>
      <c r="H116" s="125">
        <v>279.61666666666662</v>
      </c>
      <c r="I116" s="125">
        <v>282.03333333333336</v>
      </c>
      <c r="J116" s="125">
        <v>286.11666666666662</v>
      </c>
      <c r="K116" s="124">
        <v>277.95</v>
      </c>
      <c r="L116" s="124">
        <v>271.45</v>
      </c>
      <c r="M116" s="124">
        <v>28.73245</v>
      </c>
    </row>
    <row r="117" spans="1:13">
      <c r="A117" s="66">
        <v>108</v>
      </c>
      <c r="B117" s="124" t="s">
        <v>94</v>
      </c>
      <c r="C117" s="124">
        <v>1523</v>
      </c>
      <c r="D117" s="125">
        <v>1523</v>
      </c>
      <c r="E117" s="125">
        <v>1510</v>
      </c>
      <c r="F117" s="125">
        <v>1497</v>
      </c>
      <c r="G117" s="125">
        <v>1484</v>
      </c>
      <c r="H117" s="125">
        <v>1536</v>
      </c>
      <c r="I117" s="125">
        <v>1549</v>
      </c>
      <c r="J117" s="125">
        <v>1562</v>
      </c>
      <c r="K117" s="124">
        <v>1536</v>
      </c>
      <c r="L117" s="124">
        <v>1510</v>
      </c>
      <c r="M117" s="124">
        <v>14.67807</v>
      </c>
    </row>
    <row r="118" spans="1:13">
      <c r="A118" s="66">
        <v>109</v>
      </c>
      <c r="B118" s="124" t="s">
        <v>1230</v>
      </c>
      <c r="C118" s="124">
        <v>1622.85</v>
      </c>
      <c r="D118" s="125">
        <v>1649.3833333333332</v>
      </c>
      <c r="E118" s="125">
        <v>1589.0166666666664</v>
      </c>
      <c r="F118" s="125">
        <v>1555.1833333333332</v>
      </c>
      <c r="G118" s="125">
        <v>1494.8166666666664</v>
      </c>
      <c r="H118" s="125">
        <v>1683.2166666666665</v>
      </c>
      <c r="I118" s="125">
        <v>1743.5833333333333</v>
      </c>
      <c r="J118" s="125">
        <v>1777.4166666666665</v>
      </c>
      <c r="K118" s="124">
        <v>1709.75</v>
      </c>
      <c r="L118" s="124">
        <v>1615.55</v>
      </c>
      <c r="M118" s="124">
        <v>1.7095</v>
      </c>
    </row>
    <row r="119" spans="1:13">
      <c r="A119" s="66">
        <v>110</v>
      </c>
      <c r="B119" s="124" t="s">
        <v>95</v>
      </c>
      <c r="C119" s="124">
        <v>733.35</v>
      </c>
      <c r="D119" s="125">
        <v>733.81666666666661</v>
      </c>
      <c r="E119" s="125">
        <v>728.63333333333321</v>
      </c>
      <c r="F119" s="125">
        <v>723.91666666666663</v>
      </c>
      <c r="G119" s="125">
        <v>718.73333333333323</v>
      </c>
      <c r="H119" s="125">
        <v>738.53333333333319</v>
      </c>
      <c r="I119" s="125">
        <v>743.71666666666658</v>
      </c>
      <c r="J119" s="125">
        <v>748.43333333333317</v>
      </c>
      <c r="K119" s="124">
        <v>739</v>
      </c>
      <c r="L119" s="124">
        <v>729.1</v>
      </c>
      <c r="M119" s="124">
        <v>69.037710000000004</v>
      </c>
    </row>
    <row r="120" spans="1:13">
      <c r="A120" s="66">
        <v>111</v>
      </c>
      <c r="B120" s="124" t="s">
        <v>932</v>
      </c>
      <c r="C120" s="124">
        <v>1112.9000000000001</v>
      </c>
      <c r="D120" s="125">
        <v>1118.4666666666667</v>
      </c>
      <c r="E120" s="125">
        <v>1095.9333333333334</v>
      </c>
      <c r="F120" s="125">
        <v>1078.9666666666667</v>
      </c>
      <c r="G120" s="125">
        <v>1056.4333333333334</v>
      </c>
      <c r="H120" s="125">
        <v>1135.4333333333334</v>
      </c>
      <c r="I120" s="125">
        <v>1157.9666666666667</v>
      </c>
      <c r="J120" s="125">
        <v>1174.9333333333334</v>
      </c>
      <c r="K120" s="124">
        <v>1141</v>
      </c>
      <c r="L120" s="124">
        <v>1101.5</v>
      </c>
      <c r="M120" s="124">
        <v>10.592079999999999</v>
      </c>
    </row>
    <row r="121" spans="1:13">
      <c r="A121" s="66">
        <v>112</v>
      </c>
      <c r="B121" s="124" t="s">
        <v>199</v>
      </c>
      <c r="C121" s="124">
        <v>787.95</v>
      </c>
      <c r="D121" s="125">
        <v>787.18333333333339</v>
      </c>
      <c r="E121" s="125">
        <v>776.36666666666679</v>
      </c>
      <c r="F121" s="125">
        <v>764.78333333333342</v>
      </c>
      <c r="G121" s="125">
        <v>753.96666666666681</v>
      </c>
      <c r="H121" s="125">
        <v>798.76666666666677</v>
      </c>
      <c r="I121" s="125">
        <v>809.58333333333337</v>
      </c>
      <c r="J121" s="125">
        <v>821.16666666666674</v>
      </c>
      <c r="K121" s="124">
        <v>798</v>
      </c>
      <c r="L121" s="124">
        <v>775.6</v>
      </c>
      <c r="M121" s="124">
        <v>1.74576</v>
      </c>
    </row>
    <row r="122" spans="1:13">
      <c r="A122" s="66">
        <v>113</v>
      </c>
      <c r="B122" s="124" t="s">
        <v>103</v>
      </c>
      <c r="C122" s="124">
        <v>68.8</v>
      </c>
      <c r="D122" s="125">
        <v>69.05</v>
      </c>
      <c r="E122" s="125">
        <v>68.099999999999994</v>
      </c>
      <c r="F122" s="125">
        <v>67.399999999999991</v>
      </c>
      <c r="G122" s="125">
        <v>66.449999999999989</v>
      </c>
      <c r="H122" s="125">
        <v>69.75</v>
      </c>
      <c r="I122" s="125">
        <v>70.700000000000017</v>
      </c>
      <c r="J122" s="125">
        <v>71.400000000000006</v>
      </c>
      <c r="K122" s="124">
        <v>70</v>
      </c>
      <c r="L122" s="124">
        <v>68.349999999999994</v>
      </c>
      <c r="M122" s="124">
        <v>4.24716</v>
      </c>
    </row>
    <row r="123" spans="1:13">
      <c r="A123" s="66">
        <v>114</v>
      </c>
      <c r="B123" s="124" t="s">
        <v>104</v>
      </c>
      <c r="C123" s="124">
        <v>289</v>
      </c>
      <c r="D123" s="125">
        <v>288.45</v>
      </c>
      <c r="E123" s="125">
        <v>286.34999999999997</v>
      </c>
      <c r="F123" s="125">
        <v>283.7</v>
      </c>
      <c r="G123" s="125">
        <v>281.59999999999997</v>
      </c>
      <c r="H123" s="125">
        <v>291.09999999999997</v>
      </c>
      <c r="I123" s="125">
        <v>293.2</v>
      </c>
      <c r="J123" s="125">
        <v>295.84999999999997</v>
      </c>
      <c r="K123" s="124">
        <v>290.55</v>
      </c>
      <c r="L123" s="124">
        <v>285.8</v>
      </c>
      <c r="M123" s="124">
        <v>48.176900000000003</v>
      </c>
    </row>
    <row r="124" spans="1:13">
      <c r="A124" s="66">
        <v>115</v>
      </c>
      <c r="B124" s="124" t="s">
        <v>100</v>
      </c>
      <c r="C124" s="124">
        <v>146.05000000000001</v>
      </c>
      <c r="D124" s="125">
        <v>146.31666666666666</v>
      </c>
      <c r="E124" s="125">
        <v>144.43333333333334</v>
      </c>
      <c r="F124" s="125">
        <v>142.81666666666666</v>
      </c>
      <c r="G124" s="125">
        <v>140.93333333333334</v>
      </c>
      <c r="H124" s="125">
        <v>147.93333333333334</v>
      </c>
      <c r="I124" s="125">
        <v>149.81666666666666</v>
      </c>
      <c r="J124" s="125">
        <v>151.43333333333334</v>
      </c>
      <c r="K124" s="124">
        <v>148.19999999999999</v>
      </c>
      <c r="L124" s="124">
        <v>144.69999999999999</v>
      </c>
      <c r="M124" s="124">
        <v>77.527320000000003</v>
      </c>
    </row>
    <row r="125" spans="1:13">
      <c r="A125" s="66">
        <v>116</v>
      </c>
      <c r="B125" s="124" t="s">
        <v>105</v>
      </c>
      <c r="C125" s="124">
        <v>1212.3</v>
      </c>
      <c r="D125" s="125">
        <v>1213.2666666666667</v>
      </c>
      <c r="E125" s="125">
        <v>1197.0333333333333</v>
      </c>
      <c r="F125" s="125">
        <v>1181.7666666666667</v>
      </c>
      <c r="G125" s="125">
        <v>1165.5333333333333</v>
      </c>
      <c r="H125" s="125">
        <v>1228.5333333333333</v>
      </c>
      <c r="I125" s="125">
        <v>1244.7666666666664</v>
      </c>
      <c r="J125" s="125">
        <v>1260.0333333333333</v>
      </c>
      <c r="K125" s="124">
        <v>1229.5</v>
      </c>
      <c r="L125" s="124">
        <v>1198</v>
      </c>
      <c r="M125" s="124">
        <v>18.454419999999999</v>
      </c>
    </row>
    <row r="126" spans="1:13">
      <c r="A126" s="66">
        <v>117</v>
      </c>
      <c r="B126" s="124" t="s">
        <v>1002</v>
      </c>
      <c r="C126" s="124">
        <v>703.65</v>
      </c>
      <c r="D126" s="125">
        <v>708.38333333333333</v>
      </c>
      <c r="E126" s="125">
        <v>697.26666666666665</v>
      </c>
      <c r="F126" s="125">
        <v>690.88333333333333</v>
      </c>
      <c r="G126" s="125">
        <v>679.76666666666665</v>
      </c>
      <c r="H126" s="125">
        <v>714.76666666666665</v>
      </c>
      <c r="I126" s="125">
        <v>725.88333333333321</v>
      </c>
      <c r="J126" s="125">
        <v>732.26666666666665</v>
      </c>
      <c r="K126" s="124">
        <v>719.5</v>
      </c>
      <c r="L126" s="124">
        <v>702</v>
      </c>
      <c r="M126" s="124">
        <v>1.45736</v>
      </c>
    </row>
    <row r="127" spans="1:13">
      <c r="A127" s="66">
        <v>118</v>
      </c>
      <c r="B127" s="124" t="s">
        <v>203</v>
      </c>
      <c r="C127" s="124">
        <v>91.9</v>
      </c>
      <c r="D127" s="125">
        <v>91.899999999999991</v>
      </c>
      <c r="E127" s="125">
        <v>90.949999999999989</v>
      </c>
      <c r="F127" s="125">
        <v>90</v>
      </c>
      <c r="G127" s="125">
        <v>89.05</v>
      </c>
      <c r="H127" s="125">
        <v>92.84999999999998</v>
      </c>
      <c r="I127" s="125">
        <v>93.8</v>
      </c>
      <c r="J127" s="125">
        <v>94.749999999999972</v>
      </c>
      <c r="K127" s="124">
        <v>92.85</v>
      </c>
      <c r="L127" s="124">
        <v>90.95</v>
      </c>
      <c r="M127" s="124">
        <v>5.399</v>
      </c>
    </row>
    <row r="128" spans="1:13">
      <c r="A128" s="66">
        <v>119</v>
      </c>
      <c r="B128" s="124" t="s">
        <v>107</v>
      </c>
      <c r="C128" s="124">
        <v>1219.95</v>
      </c>
      <c r="D128" s="125">
        <v>1215</v>
      </c>
      <c r="E128" s="125">
        <v>1204.95</v>
      </c>
      <c r="F128" s="125">
        <v>1189.95</v>
      </c>
      <c r="G128" s="125">
        <v>1179.9000000000001</v>
      </c>
      <c r="H128" s="125">
        <v>1230</v>
      </c>
      <c r="I128" s="125">
        <v>1240.0500000000002</v>
      </c>
      <c r="J128" s="125">
        <v>1255.05</v>
      </c>
      <c r="K128" s="124">
        <v>1225.05</v>
      </c>
      <c r="L128" s="124">
        <v>1200</v>
      </c>
      <c r="M128" s="124">
        <v>39.344999999999999</v>
      </c>
    </row>
    <row r="129" spans="1:13">
      <c r="A129" s="66">
        <v>120</v>
      </c>
      <c r="B129" s="124" t="s">
        <v>109</v>
      </c>
      <c r="C129" s="124">
        <v>141.30000000000001</v>
      </c>
      <c r="D129" s="125">
        <v>141.9</v>
      </c>
      <c r="E129" s="125">
        <v>139.65</v>
      </c>
      <c r="F129" s="125">
        <v>138</v>
      </c>
      <c r="G129" s="125">
        <v>135.75</v>
      </c>
      <c r="H129" s="125">
        <v>143.55000000000001</v>
      </c>
      <c r="I129" s="125">
        <v>145.80000000000001</v>
      </c>
      <c r="J129" s="125">
        <v>147.45000000000002</v>
      </c>
      <c r="K129" s="124">
        <v>144.15</v>
      </c>
      <c r="L129" s="124">
        <v>140.25</v>
      </c>
      <c r="M129" s="124">
        <v>74.924289999999999</v>
      </c>
    </row>
    <row r="130" spans="1:13">
      <c r="A130" s="66">
        <v>121</v>
      </c>
      <c r="B130" s="124" t="s">
        <v>110</v>
      </c>
      <c r="C130" s="124">
        <v>490.7</v>
      </c>
      <c r="D130" s="125">
        <v>490</v>
      </c>
      <c r="E130" s="125">
        <v>485.7</v>
      </c>
      <c r="F130" s="125">
        <v>480.7</v>
      </c>
      <c r="G130" s="125">
        <v>476.4</v>
      </c>
      <c r="H130" s="125">
        <v>495</v>
      </c>
      <c r="I130" s="125">
        <v>499.29999999999995</v>
      </c>
      <c r="J130" s="125">
        <v>504.3</v>
      </c>
      <c r="K130" s="124">
        <v>494.3</v>
      </c>
      <c r="L130" s="124">
        <v>485</v>
      </c>
      <c r="M130" s="124">
        <v>20.38083</v>
      </c>
    </row>
    <row r="131" spans="1:13">
      <c r="A131" s="66">
        <v>122</v>
      </c>
      <c r="B131" s="124" t="s">
        <v>111</v>
      </c>
      <c r="C131" s="124">
        <v>1346.05</v>
      </c>
      <c r="D131" s="125">
        <v>1344.9333333333334</v>
      </c>
      <c r="E131" s="125">
        <v>1338.0666666666668</v>
      </c>
      <c r="F131" s="125">
        <v>1330.0833333333335</v>
      </c>
      <c r="G131" s="125">
        <v>1323.2166666666669</v>
      </c>
      <c r="H131" s="125">
        <v>1352.9166666666667</v>
      </c>
      <c r="I131" s="125">
        <v>1359.7833333333335</v>
      </c>
      <c r="J131" s="125">
        <v>1367.7666666666667</v>
      </c>
      <c r="K131" s="124">
        <v>1351.8</v>
      </c>
      <c r="L131" s="124">
        <v>1336.95</v>
      </c>
      <c r="M131" s="124">
        <v>16.104189999999999</v>
      </c>
    </row>
    <row r="132" spans="1:13">
      <c r="A132" s="66">
        <v>123</v>
      </c>
      <c r="B132" s="124" t="s">
        <v>112</v>
      </c>
      <c r="C132" s="124">
        <v>868.75</v>
      </c>
      <c r="D132" s="125">
        <v>867.94999999999993</v>
      </c>
      <c r="E132" s="125">
        <v>860.89999999999986</v>
      </c>
      <c r="F132" s="125">
        <v>853.05</v>
      </c>
      <c r="G132" s="125">
        <v>845.99999999999989</v>
      </c>
      <c r="H132" s="125">
        <v>875.79999999999984</v>
      </c>
      <c r="I132" s="125">
        <v>882.8499999999998</v>
      </c>
      <c r="J132" s="125">
        <v>890.69999999999982</v>
      </c>
      <c r="K132" s="124">
        <v>875</v>
      </c>
      <c r="L132" s="124">
        <v>860.1</v>
      </c>
      <c r="M132" s="124">
        <v>19.95674</v>
      </c>
    </row>
    <row r="133" spans="1:13">
      <c r="A133" s="66">
        <v>124</v>
      </c>
      <c r="B133" s="124" t="s">
        <v>119</v>
      </c>
      <c r="C133" s="124">
        <v>65802.8</v>
      </c>
      <c r="D133" s="125">
        <v>65897.933333333334</v>
      </c>
      <c r="E133" s="125">
        <v>65504.866666666669</v>
      </c>
      <c r="F133" s="125">
        <v>65206.933333333334</v>
      </c>
      <c r="G133" s="125">
        <v>64813.866666666669</v>
      </c>
      <c r="H133" s="125">
        <v>66195.866666666669</v>
      </c>
      <c r="I133" s="125">
        <v>66588.933333333349</v>
      </c>
      <c r="J133" s="125">
        <v>66886.866666666669</v>
      </c>
      <c r="K133" s="124">
        <v>66291</v>
      </c>
      <c r="L133" s="124">
        <v>65600</v>
      </c>
      <c r="M133" s="124">
        <v>3.5299999999999998E-2</v>
      </c>
    </row>
    <row r="134" spans="1:13">
      <c r="A134" s="66">
        <v>125</v>
      </c>
      <c r="B134" s="124" t="s">
        <v>1842</v>
      </c>
      <c r="C134" s="124">
        <v>899.9</v>
      </c>
      <c r="D134" s="125">
        <v>898.36666666666679</v>
      </c>
      <c r="E134" s="125">
        <v>891.73333333333358</v>
      </c>
      <c r="F134" s="125">
        <v>883.56666666666683</v>
      </c>
      <c r="G134" s="125">
        <v>876.93333333333362</v>
      </c>
      <c r="H134" s="125">
        <v>906.53333333333353</v>
      </c>
      <c r="I134" s="125">
        <v>913.16666666666674</v>
      </c>
      <c r="J134" s="125">
        <v>921.33333333333348</v>
      </c>
      <c r="K134" s="124">
        <v>905</v>
      </c>
      <c r="L134" s="124">
        <v>890.2</v>
      </c>
      <c r="M134" s="124">
        <v>0.80379999999999996</v>
      </c>
    </row>
    <row r="135" spans="1:13">
      <c r="A135" s="66">
        <v>126</v>
      </c>
      <c r="B135" s="124" t="s">
        <v>114</v>
      </c>
      <c r="C135" s="124">
        <v>447.75</v>
      </c>
      <c r="D135" s="125">
        <v>449.45</v>
      </c>
      <c r="E135" s="125">
        <v>441.75</v>
      </c>
      <c r="F135" s="125">
        <v>435.75</v>
      </c>
      <c r="G135" s="125">
        <v>428.05</v>
      </c>
      <c r="H135" s="125">
        <v>455.45</v>
      </c>
      <c r="I135" s="125">
        <v>463.14999999999992</v>
      </c>
      <c r="J135" s="125">
        <v>469.15</v>
      </c>
      <c r="K135" s="124">
        <v>457.15</v>
      </c>
      <c r="L135" s="124">
        <v>443.45</v>
      </c>
      <c r="M135" s="124">
        <v>16.802530000000001</v>
      </c>
    </row>
    <row r="136" spans="1:13">
      <c r="A136" s="66">
        <v>127</v>
      </c>
      <c r="B136" s="124" t="s">
        <v>113</v>
      </c>
      <c r="C136" s="124">
        <v>734.65</v>
      </c>
      <c r="D136" s="125">
        <v>734.20000000000016</v>
      </c>
      <c r="E136" s="125">
        <v>728.40000000000032</v>
      </c>
      <c r="F136" s="125">
        <v>722.1500000000002</v>
      </c>
      <c r="G136" s="125">
        <v>716.35000000000036</v>
      </c>
      <c r="H136" s="125">
        <v>740.45000000000027</v>
      </c>
      <c r="I136" s="125">
        <v>746.25000000000023</v>
      </c>
      <c r="J136" s="125">
        <v>752.50000000000023</v>
      </c>
      <c r="K136" s="124">
        <v>740</v>
      </c>
      <c r="L136" s="124">
        <v>727.95</v>
      </c>
      <c r="M136" s="124">
        <v>33.184399999999997</v>
      </c>
    </row>
    <row r="137" spans="1:13">
      <c r="A137" s="66">
        <v>128</v>
      </c>
      <c r="B137" s="124" t="s">
        <v>1132</v>
      </c>
      <c r="C137" s="124">
        <v>99.6</v>
      </c>
      <c r="D137" s="125">
        <v>99.066666666666663</v>
      </c>
      <c r="E137" s="125">
        <v>97.383333333333326</v>
      </c>
      <c r="F137" s="125">
        <v>95.166666666666657</v>
      </c>
      <c r="G137" s="125">
        <v>93.48333333333332</v>
      </c>
      <c r="H137" s="125">
        <v>101.28333333333333</v>
      </c>
      <c r="I137" s="125">
        <v>102.96666666666667</v>
      </c>
      <c r="J137" s="125">
        <v>105.18333333333334</v>
      </c>
      <c r="K137" s="124">
        <v>100.75</v>
      </c>
      <c r="L137" s="124">
        <v>96.85</v>
      </c>
      <c r="M137" s="124">
        <v>32.961080000000003</v>
      </c>
    </row>
    <row r="138" spans="1:13">
      <c r="A138" s="66">
        <v>129</v>
      </c>
      <c r="B138" s="124" t="s">
        <v>1197</v>
      </c>
      <c r="C138" s="124">
        <v>70.349999999999994</v>
      </c>
      <c r="D138" s="125">
        <v>70.399999999999991</v>
      </c>
      <c r="E138" s="125">
        <v>69.549999999999983</v>
      </c>
      <c r="F138" s="125">
        <v>68.749999999999986</v>
      </c>
      <c r="G138" s="125">
        <v>67.899999999999977</v>
      </c>
      <c r="H138" s="125">
        <v>71.199999999999989</v>
      </c>
      <c r="I138" s="125">
        <v>72.049999999999983</v>
      </c>
      <c r="J138" s="125">
        <v>72.849999999999994</v>
      </c>
      <c r="K138" s="124">
        <v>71.25</v>
      </c>
      <c r="L138" s="124">
        <v>69.599999999999994</v>
      </c>
      <c r="M138" s="124">
        <v>6.7831099999999998</v>
      </c>
    </row>
    <row r="139" spans="1:13">
      <c r="A139" s="66">
        <v>130</v>
      </c>
      <c r="B139" s="124" t="s">
        <v>240</v>
      </c>
      <c r="C139" s="124">
        <v>380.2</v>
      </c>
      <c r="D139" s="125">
        <v>380.59999999999997</v>
      </c>
      <c r="E139" s="125">
        <v>377.79999999999995</v>
      </c>
      <c r="F139" s="125">
        <v>375.4</v>
      </c>
      <c r="G139" s="125">
        <v>372.59999999999997</v>
      </c>
      <c r="H139" s="125">
        <v>382.99999999999994</v>
      </c>
      <c r="I139" s="125">
        <v>385.8</v>
      </c>
      <c r="J139" s="125">
        <v>388.19999999999993</v>
      </c>
      <c r="K139" s="124">
        <v>383.4</v>
      </c>
      <c r="L139" s="124">
        <v>378.2</v>
      </c>
      <c r="M139" s="124">
        <v>9.8639100000000006</v>
      </c>
    </row>
    <row r="140" spans="1:13">
      <c r="A140" s="66">
        <v>131</v>
      </c>
      <c r="B140" s="124" t="s">
        <v>115</v>
      </c>
      <c r="C140" s="124">
        <v>7336.25</v>
      </c>
      <c r="D140" s="125">
        <v>7347.5666666666666</v>
      </c>
      <c r="E140" s="125">
        <v>7296.1833333333334</v>
      </c>
      <c r="F140" s="125">
        <v>7256.1166666666668</v>
      </c>
      <c r="G140" s="125">
        <v>7204.7333333333336</v>
      </c>
      <c r="H140" s="125">
        <v>7387.6333333333332</v>
      </c>
      <c r="I140" s="125">
        <v>7439.0166666666664</v>
      </c>
      <c r="J140" s="125">
        <v>7479.083333333333</v>
      </c>
      <c r="K140" s="124">
        <v>7398.95</v>
      </c>
      <c r="L140" s="124">
        <v>7307.5</v>
      </c>
      <c r="M140" s="124">
        <v>4.6272500000000001</v>
      </c>
    </row>
    <row r="141" spans="1:13">
      <c r="A141" s="66">
        <v>132</v>
      </c>
      <c r="B141" s="124" t="s">
        <v>352</v>
      </c>
      <c r="C141" s="124">
        <v>457.2</v>
      </c>
      <c r="D141" s="125">
        <v>458.16666666666669</v>
      </c>
      <c r="E141" s="125">
        <v>453.83333333333337</v>
      </c>
      <c r="F141" s="125">
        <v>450.4666666666667</v>
      </c>
      <c r="G141" s="125">
        <v>446.13333333333338</v>
      </c>
      <c r="H141" s="125">
        <v>461.53333333333336</v>
      </c>
      <c r="I141" s="125">
        <v>465.86666666666673</v>
      </c>
      <c r="J141" s="125">
        <v>469.23333333333335</v>
      </c>
      <c r="K141" s="124">
        <v>462.5</v>
      </c>
      <c r="L141" s="124">
        <v>454.8</v>
      </c>
      <c r="M141" s="124">
        <v>3.7676699999999999</v>
      </c>
    </row>
    <row r="142" spans="1:13">
      <c r="A142" s="66">
        <v>133</v>
      </c>
      <c r="B142" s="124" t="s">
        <v>117</v>
      </c>
      <c r="C142" s="124">
        <v>867.85</v>
      </c>
      <c r="D142" s="125">
        <v>854.28333333333342</v>
      </c>
      <c r="E142" s="125">
        <v>835.26666666666688</v>
      </c>
      <c r="F142" s="125">
        <v>802.68333333333351</v>
      </c>
      <c r="G142" s="125">
        <v>783.66666666666697</v>
      </c>
      <c r="H142" s="125">
        <v>886.86666666666679</v>
      </c>
      <c r="I142" s="125">
        <v>905.88333333333344</v>
      </c>
      <c r="J142" s="125">
        <v>938.4666666666667</v>
      </c>
      <c r="K142" s="124">
        <v>873.3</v>
      </c>
      <c r="L142" s="124">
        <v>821.7</v>
      </c>
      <c r="M142" s="124">
        <v>102.22282</v>
      </c>
    </row>
    <row r="143" spans="1:13">
      <c r="A143" s="66">
        <v>134</v>
      </c>
      <c r="B143" s="124" t="s">
        <v>118</v>
      </c>
      <c r="C143" s="124">
        <v>159.6</v>
      </c>
      <c r="D143" s="125">
        <v>160.80000000000001</v>
      </c>
      <c r="E143" s="125">
        <v>157.35000000000002</v>
      </c>
      <c r="F143" s="125">
        <v>155.10000000000002</v>
      </c>
      <c r="G143" s="125">
        <v>151.65000000000003</v>
      </c>
      <c r="H143" s="125">
        <v>163.05000000000001</v>
      </c>
      <c r="I143" s="125">
        <v>166.5</v>
      </c>
      <c r="J143" s="125">
        <v>168.75</v>
      </c>
      <c r="K143" s="124">
        <v>164.25</v>
      </c>
      <c r="L143" s="124">
        <v>158.55000000000001</v>
      </c>
      <c r="M143" s="124">
        <v>31.417310000000001</v>
      </c>
    </row>
    <row r="144" spans="1:13">
      <c r="A144" s="66">
        <v>135</v>
      </c>
      <c r="B144" s="124" t="s">
        <v>204</v>
      </c>
      <c r="C144" s="124">
        <v>900.7</v>
      </c>
      <c r="D144" s="125">
        <v>890.18333333333339</v>
      </c>
      <c r="E144" s="125">
        <v>875.11666666666679</v>
      </c>
      <c r="F144" s="125">
        <v>849.53333333333342</v>
      </c>
      <c r="G144" s="125">
        <v>834.46666666666681</v>
      </c>
      <c r="H144" s="125">
        <v>915.76666666666677</v>
      </c>
      <c r="I144" s="125">
        <v>930.83333333333337</v>
      </c>
      <c r="J144" s="125">
        <v>956.41666666666674</v>
      </c>
      <c r="K144" s="124">
        <v>905.25</v>
      </c>
      <c r="L144" s="124">
        <v>864.6</v>
      </c>
      <c r="M144" s="124">
        <v>5.3712999999999997</v>
      </c>
    </row>
    <row r="145" spans="1:13">
      <c r="A145" s="66">
        <v>136</v>
      </c>
      <c r="B145" s="124" t="s">
        <v>1213</v>
      </c>
      <c r="C145" s="124">
        <v>533.4</v>
      </c>
      <c r="D145" s="125">
        <v>533.9666666666667</v>
      </c>
      <c r="E145" s="125">
        <v>528.08333333333337</v>
      </c>
      <c r="F145" s="125">
        <v>522.76666666666665</v>
      </c>
      <c r="G145" s="125">
        <v>516.88333333333333</v>
      </c>
      <c r="H145" s="125">
        <v>539.28333333333342</v>
      </c>
      <c r="I145" s="125">
        <v>545.16666666666663</v>
      </c>
      <c r="J145" s="125">
        <v>550.48333333333346</v>
      </c>
      <c r="K145" s="124">
        <v>539.85</v>
      </c>
      <c r="L145" s="124">
        <v>528.65</v>
      </c>
      <c r="M145" s="124">
        <v>6.8827100000000003</v>
      </c>
    </row>
    <row r="146" spans="1:13">
      <c r="A146" s="66">
        <v>137</v>
      </c>
      <c r="B146" s="124" t="s">
        <v>374</v>
      </c>
      <c r="C146" s="124">
        <v>689.6</v>
      </c>
      <c r="D146" s="125">
        <v>687.83333333333337</v>
      </c>
      <c r="E146" s="125">
        <v>682.76666666666677</v>
      </c>
      <c r="F146" s="125">
        <v>675.93333333333339</v>
      </c>
      <c r="G146" s="125">
        <v>670.86666666666679</v>
      </c>
      <c r="H146" s="125">
        <v>694.66666666666674</v>
      </c>
      <c r="I146" s="125">
        <v>699.73333333333335</v>
      </c>
      <c r="J146" s="125">
        <v>706.56666666666672</v>
      </c>
      <c r="K146" s="124">
        <v>692.9</v>
      </c>
      <c r="L146" s="124">
        <v>681</v>
      </c>
      <c r="M146" s="124">
        <v>0.85929999999999995</v>
      </c>
    </row>
    <row r="147" spans="1:13">
      <c r="A147" s="66">
        <v>138</v>
      </c>
      <c r="B147" s="124" t="s">
        <v>367</v>
      </c>
      <c r="C147" s="124">
        <v>58.95</v>
      </c>
      <c r="D147" s="125">
        <v>59.116666666666674</v>
      </c>
      <c r="E147" s="125">
        <v>58.033333333333346</v>
      </c>
      <c r="F147" s="125">
        <v>57.116666666666674</v>
      </c>
      <c r="G147" s="125">
        <v>56.033333333333346</v>
      </c>
      <c r="H147" s="125">
        <v>60.033333333333346</v>
      </c>
      <c r="I147" s="125">
        <v>61.116666666666674</v>
      </c>
      <c r="J147" s="125">
        <v>62.033333333333346</v>
      </c>
      <c r="K147" s="124">
        <v>60.2</v>
      </c>
      <c r="L147" s="124">
        <v>58.2</v>
      </c>
      <c r="M147" s="124">
        <v>50.38644</v>
      </c>
    </row>
    <row r="148" spans="1:13">
      <c r="A148" s="66">
        <v>139</v>
      </c>
      <c r="B148" s="124" t="s">
        <v>120</v>
      </c>
      <c r="C148" s="124">
        <v>25.55</v>
      </c>
      <c r="D148" s="125">
        <v>25.650000000000002</v>
      </c>
      <c r="E148" s="125">
        <v>25.200000000000003</v>
      </c>
      <c r="F148" s="125">
        <v>24.85</v>
      </c>
      <c r="G148" s="125">
        <v>24.400000000000002</v>
      </c>
      <c r="H148" s="125">
        <v>26.000000000000004</v>
      </c>
      <c r="I148" s="125">
        <v>26.45</v>
      </c>
      <c r="J148" s="125">
        <v>26.800000000000004</v>
      </c>
      <c r="K148" s="124">
        <v>26.1</v>
      </c>
      <c r="L148" s="124">
        <v>25.3</v>
      </c>
      <c r="M148" s="124">
        <v>13.56978</v>
      </c>
    </row>
    <row r="149" spans="1:13">
      <c r="A149" s="66">
        <v>140</v>
      </c>
      <c r="B149" s="124" t="s">
        <v>121</v>
      </c>
      <c r="C149" s="124">
        <v>91.85</v>
      </c>
      <c r="D149" s="125">
        <v>92.066666666666663</v>
      </c>
      <c r="E149" s="125">
        <v>91.333333333333329</v>
      </c>
      <c r="F149" s="125">
        <v>90.816666666666663</v>
      </c>
      <c r="G149" s="125">
        <v>90.083333333333329</v>
      </c>
      <c r="H149" s="125">
        <v>92.583333333333329</v>
      </c>
      <c r="I149" s="125">
        <v>93.316666666666677</v>
      </c>
      <c r="J149" s="125">
        <v>93.833333333333329</v>
      </c>
      <c r="K149" s="124">
        <v>92.8</v>
      </c>
      <c r="L149" s="124">
        <v>91.55</v>
      </c>
      <c r="M149" s="124">
        <v>67.550569999999993</v>
      </c>
    </row>
    <row r="150" spans="1:13">
      <c r="A150" s="66">
        <v>141</v>
      </c>
      <c r="B150" s="124" t="s">
        <v>122</v>
      </c>
      <c r="C150" s="124">
        <v>144.9</v>
      </c>
      <c r="D150" s="125">
        <v>145.6</v>
      </c>
      <c r="E150" s="125">
        <v>143.54999999999998</v>
      </c>
      <c r="F150" s="125">
        <v>142.19999999999999</v>
      </c>
      <c r="G150" s="125">
        <v>140.14999999999998</v>
      </c>
      <c r="H150" s="125">
        <v>146.94999999999999</v>
      </c>
      <c r="I150" s="125">
        <v>149</v>
      </c>
      <c r="J150" s="125">
        <v>150.35</v>
      </c>
      <c r="K150" s="124">
        <v>147.65</v>
      </c>
      <c r="L150" s="124">
        <v>144.25</v>
      </c>
      <c r="M150" s="124">
        <v>62.743049999999997</v>
      </c>
    </row>
    <row r="151" spans="1:13">
      <c r="A151" s="66">
        <v>142</v>
      </c>
      <c r="B151" s="124" t="s">
        <v>1228</v>
      </c>
      <c r="C151" s="124">
        <v>61.8</v>
      </c>
      <c r="D151" s="125">
        <v>61.766666666666659</v>
      </c>
      <c r="E151" s="125">
        <v>61.383333333333319</v>
      </c>
      <c r="F151" s="125">
        <v>60.966666666666661</v>
      </c>
      <c r="G151" s="125">
        <v>60.583333333333321</v>
      </c>
      <c r="H151" s="125">
        <v>62.183333333333316</v>
      </c>
      <c r="I151" s="125">
        <v>62.566666666666656</v>
      </c>
      <c r="J151" s="125">
        <v>62.983333333333313</v>
      </c>
      <c r="K151" s="124">
        <v>62.15</v>
      </c>
      <c r="L151" s="124">
        <v>61.35</v>
      </c>
      <c r="M151" s="124">
        <v>16.400449999999999</v>
      </c>
    </row>
    <row r="152" spans="1:13">
      <c r="A152" s="66">
        <v>143</v>
      </c>
      <c r="B152" s="124" t="s">
        <v>1279</v>
      </c>
      <c r="C152" s="124">
        <v>460.25</v>
      </c>
      <c r="D152" s="125">
        <v>458.39999999999992</v>
      </c>
      <c r="E152" s="125">
        <v>453.99999999999983</v>
      </c>
      <c r="F152" s="125">
        <v>447.74999999999989</v>
      </c>
      <c r="G152" s="125">
        <v>443.3499999999998</v>
      </c>
      <c r="H152" s="125">
        <v>464.64999999999986</v>
      </c>
      <c r="I152" s="125">
        <v>469.04999999999995</v>
      </c>
      <c r="J152" s="125">
        <v>475.2999999999999</v>
      </c>
      <c r="K152" s="124">
        <v>462.8</v>
      </c>
      <c r="L152" s="124">
        <v>452.15</v>
      </c>
      <c r="M152" s="124">
        <v>6.2058200000000001</v>
      </c>
    </row>
    <row r="153" spans="1:13">
      <c r="A153" s="66">
        <v>144</v>
      </c>
      <c r="B153" s="124" t="s">
        <v>124</v>
      </c>
      <c r="C153" s="124">
        <v>145</v>
      </c>
      <c r="D153" s="125">
        <v>145.63333333333333</v>
      </c>
      <c r="E153" s="125">
        <v>143.81666666666666</v>
      </c>
      <c r="F153" s="125">
        <v>142.63333333333333</v>
      </c>
      <c r="G153" s="125">
        <v>140.81666666666666</v>
      </c>
      <c r="H153" s="125">
        <v>146.81666666666666</v>
      </c>
      <c r="I153" s="125">
        <v>148.63333333333333</v>
      </c>
      <c r="J153" s="125">
        <v>149.81666666666666</v>
      </c>
      <c r="K153" s="124">
        <v>147.44999999999999</v>
      </c>
      <c r="L153" s="124">
        <v>144.44999999999999</v>
      </c>
      <c r="M153" s="124">
        <v>51.423020000000001</v>
      </c>
    </row>
    <row r="154" spans="1:13">
      <c r="A154" s="66">
        <v>145</v>
      </c>
      <c r="B154" s="124" t="s">
        <v>205</v>
      </c>
      <c r="C154" s="124">
        <v>172.75</v>
      </c>
      <c r="D154" s="125">
        <v>173.28333333333333</v>
      </c>
      <c r="E154" s="125">
        <v>171.31666666666666</v>
      </c>
      <c r="F154" s="125">
        <v>169.88333333333333</v>
      </c>
      <c r="G154" s="125">
        <v>167.91666666666666</v>
      </c>
      <c r="H154" s="125">
        <v>174.71666666666667</v>
      </c>
      <c r="I154" s="125">
        <v>176.68333333333331</v>
      </c>
      <c r="J154" s="125">
        <v>178.11666666666667</v>
      </c>
      <c r="K154" s="124">
        <v>175.25</v>
      </c>
      <c r="L154" s="124">
        <v>171.85</v>
      </c>
      <c r="M154" s="124">
        <v>8.6225500000000004</v>
      </c>
    </row>
    <row r="155" spans="1:13">
      <c r="A155" s="66">
        <v>146</v>
      </c>
      <c r="B155" s="124" t="s">
        <v>123</v>
      </c>
      <c r="C155" s="124">
        <v>3694.4</v>
      </c>
      <c r="D155" s="125">
        <v>3691.5666666666671</v>
      </c>
      <c r="E155" s="125">
        <v>3661.1333333333341</v>
      </c>
      <c r="F155" s="125">
        <v>3627.8666666666672</v>
      </c>
      <c r="G155" s="125">
        <v>3597.4333333333343</v>
      </c>
      <c r="H155" s="125">
        <v>3724.8333333333339</v>
      </c>
      <c r="I155" s="125">
        <v>3755.2666666666673</v>
      </c>
      <c r="J155" s="125">
        <v>3788.5333333333338</v>
      </c>
      <c r="K155" s="124">
        <v>3722</v>
      </c>
      <c r="L155" s="124">
        <v>3658.3</v>
      </c>
      <c r="M155" s="124">
        <v>0.23552999999999999</v>
      </c>
    </row>
    <row r="156" spans="1:13">
      <c r="A156" s="66">
        <v>147</v>
      </c>
      <c r="B156" s="124" t="s">
        <v>349</v>
      </c>
      <c r="C156" s="124">
        <v>79.7</v>
      </c>
      <c r="D156" s="125">
        <v>79.849999999999994</v>
      </c>
      <c r="E156" s="125">
        <v>78.449999999999989</v>
      </c>
      <c r="F156" s="125">
        <v>77.199999999999989</v>
      </c>
      <c r="G156" s="125">
        <v>75.799999999999983</v>
      </c>
      <c r="H156" s="125">
        <v>81.099999999999994</v>
      </c>
      <c r="I156" s="125">
        <v>82.5</v>
      </c>
      <c r="J156" s="125">
        <v>83.75</v>
      </c>
      <c r="K156" s="124">
        <v>81.25</v>
      </c>
      <c r="L156" s="124">
        <v>78.599999999999994</v>
      </c>
      <c r="M156" s="124">
        <v>61.558509999999998</v>
      </c>
    </row>
    <row r="157" spans="1:13">
      <c r="A157" s="66">
        <v>148</v>
      </c>
      <c r="B157" s="124" t="s">
        <v>1333</v>
      </c>
      <c r="C157" s="124">
        <v>855.75</v>
      </c>
      <c r="D157" s="125">
        <v>849.36666666666667</v>
      </c>
      <c r="E157" s="125">
        <v>838.73333333333335</v>
      </c>
      <c r="F157" s="125">
        <v>821.7166666666667</v>
      </c>
      <c r="G157" s="125">
        <v>811.08333333333337</v>
      </c>
      <c r="H157" s="125">
        <v>866.38333333333333</v>
      </c>
      <c r="I157" s="125">
        <v>877.01666666666677</v>
      </c>
      <c r="J157" s="125">
        <v>894.0333333333333</v>
      </c>
      <c r="K157" s="124">
        <v>860</v>
      </c>
      <c r="L157" s="124">
        <v>832.35</v>
      </c>
      <c r="M157" s="124">
        <v>0.74633000000000005</v>
      </c>
    </row>
    <row r="158" spans="1:13">
      <c r="A158" s="66">
        <v>149</v>
      </c>
      <c r="B158" s="124" t="s">
        <v>1928</v>
      </c>
      <c r="C158" s="124">
        <v>898.7</v>
      </c>
      <c r="D158" s="125">
        <v>899.91666666666663</v>
      </c>
      <c r="E158" s="125">
        <v>891.83333333333326</v>
      </c>
      <c r="F158" s="125">
        <v>884.96666666666658</v>
      </c>
      <c r="G158" s="125">
        <v>876.88333333333321</v>
      </c>
      <c r="H158" s="125">
        <v>906.7833333333333</v>
      </c>
      <c r="I158" s="125">
        <v>914.86666666666656</v>
      </c>
      <c r="J158" s="125">
        <v>921.73333333333335</v>
      </c>
      <c r="K158" s="124">
        <v>908</v>
      </c>
      <c r="L158" s="124">
        <v>893.05</v>
      </c>
      <c r="M158" s="124">
        <v>0.41163</v>
      </c>
    </row>
    <row r="159" spans="1:13">
      <c r="A159" s="66">
        <v>150</v>
      </c>
      <c r="B159" s="124" t="s">
        <v>229</v>
      </c>
      <c r="C159" s="124">
        <v>23265.75</v>
      </c>
      <c r="D159" s="125">
        <v>23315.183333333334</v>
      </c>
      <c r="E159" s="125">
        <v>23070.566666666669</v>
      </c>
      <c r="F159" s="125">
        <v>22875.383333333335</v>
      </c>
      <c r="G159" s="125">
        <v>22630.76666666667</v>
      </c>
      <c r="H159" s="125">
        <v>23510.366666666669</v>
      </c>
      <c r="I159" s="125">
        <v>23754.983333333337</v>
      </c>
      <c r="J159" s="125">
        <v>23950.166666666668</v>
      </c>
      <c r="K159" s="124">
        <v>23559.8</v>
      </c>
      <c r="L159" s="124">
        <v>23120</v>
      </c>
      <c r="M159" s="124">
        <v>0.32601000000000002</v>
      </c>
    </row>
    <row r="160" spans="1:13">
      <c r="A160" s="66">
        <v>151</v>
      </c>
      <c r="B160" s="124" t="s">
        <v>126</v>
      </c>
      <c r="C160" s="124">
        <v>221.95</v>
      </c>
      <c r="D160" s="125">
        <v>221.25</v>
      </c>
      <c r="E160" s="125">
        <v>219.95</v>
      </c>
      <c r="F160" s="125">
        <v>217.95</v>
      </c>
      <c r="G160" s="125">
        <v>216.64999999999998</v>
      </c>
      <c r="H160" s="125">
        <v>223.25</v>
      </c>
      <c r="I160" s="125">
        <v>224.55</v>
      </c>
      <c r="J160" s="125">
        <v>226.55</v>
      </c>
      <c r="K160" s="124">
        <v>222.55</v>
      </c>
      <c r="L160" s="124">
        <v>219.25</v>
      </c>
      <c r="M160" s="124">
        <v>34.282739999999997</v>
      </c>
    </row>
    <row r="161" spans="1:13">
      <c r="A161" s="66">
        <v>152</v>
      </c>
      <c r="B161" s="124" t="s">
        <v>206</v>
      </c>
      <c r="C161" s="124">
        <v>1151.55</v>
      </c>
      <c r="D161" s="125">
        <v>1155.3</v>
      </c>
      <c r="E161" s="125">
        <v>1144.9499999999998</v>
      </c>
      <c r="F161" s="125">
        <v>1138.3499999999999</v>
      </c>
      <c r="G161" s="125">
        <v>1127.9999999999998</v>
      </c>
      <c r="H161" s="125">
        <v>1161.8999999999999</v>
      </c>
      <c r="I161" s="125">
        <v>1172.2499999999998</v>
      </c>
      <c r="J161" s="125">
        <v>1178.8499999999999</v>
      </c>
      <c r="K161" s="124">
        <v>1165.6500000000001</v>
      </c>
      <c r="L161" s="124">
        <v>1148.7</v>
      </c>
      <c r="M161" s="124">
        <v>3.2353100000000001</v>
      </c>
    </row>
    <row r="162" spans="1:13">
      <c r="A162" s="66">
        <v>153</v>
      </c>
      <c r="B162" s="124" t="s">
        <v>207</v>
      </c>
      <c r="C162" s="124">
        <v>2387.9</v>
      </c>
      <c r="D162" s="125">
        <v>2384.2999999999997</v>
      </c>
      <c r="E162" s="125">
        <v>2373.5999999999995</v>
      </c>
      <c r="F162" s="125">
        <v>2359.2999999999997</v>
      </c>
      <c r="G162" s="125">
        <v>2348.5999999999995</v>
      </c>
      <c r="H162" s="125">
        <v>2398.5999999999995</v>
      </c>
      <c r="I162" s="125">
        <v>2409.2999999999993</v>
      </c>
      <c r="J162" s="125">
        <v>2423.5999999999995</v>
      </c>
      <c r="K162" s="124">
        <v>2395</v>
      </c>
      <c r="L162" s="124">
        <v>2370</v>
      </c>
      <c r="M162" s="124">
        <v>3.6765599999999998</v>
      </c>
    </row>
    <row r="163" spans="1:13">
      <c r="A163" s="66">
        <v>154</v>
      </c>
      <c r="B163" s="124" t="s">
        <v>127</v>
      </c>
      <c r="C163" s="124">
        <v>107</v>
      </c>
      <c r="D163" s="125">
        <v>107.75</v>
      </c>
      <c r="E163" s="125">
        <v>105.9</v>
      </c>
      <c r="F163" s="125">
        <v>104.80000000000001</v>
      </c>
      <c r="G163" s="125">
        <v>102.95000000000002</v>
      </c>
      <c r="H163" s="125">
        <v>108.85</v>
      </c>
      <c r="I163" s="125">
        <v>110.69999999999999</v>
      </c>
      <c r="J163" s="125">
        <v>111.79999999999998</v>
      </c>
      <c r="K163" s="124">
        <v>109.6</v>
      </c>
      <c r="L163" s="124">
        <v>106.65</v>
      </c>
      <c r="M163" s="124">
        <v>103.02573</v>
      </c>
    </row>
    <row r="164" spans="1:13">
      <c r="A164" s="66">
        <v>155</v>
      </c>
      <c r="B164" s="124" t="s">
        <v>129</v>
      </c>
      <c r="C164" s="124">
        <v>193.9</v>
      </c>
      <c r="D164" s="125">
        <v>193.48333333333335</v>
      </c>
      <c r="E164" s="125">
        <v>192.41666666666669</v>
      </c>
      <c r="F164" s="125">
        <v>190.93333333333334</v>
      </c>
      <c r="G164" s="125">
        <v>189.86666666666667</v>
      </c>
      <c r="H164" s="125">
        <v>194.9666666666667</v>
      </c>
      <c r="I164" s="125">
        <v>196.03333333333336</v>
      </c>
      <c r="J164" s="125">
        <v>197.51666666666671</v>
      </c>
      <c r="K164" s="124">
        <v>194.55</v>
      </c>
      <c r="L164" s="124">
        <v>192</v>
      </c>
      <c r="M164" s="124">
        <v>29.956119999999999</v>
      </c>
    </row>
    <row r="165" spans="1:13">
      <c r="A165" s="66">
        <v>156</v>
      </c>
      <c r="B165" s="124" t="s">
        <v>1363</v>
      </c>
      <c r="C165" s="124">
        <v>215.25</v>
      </c>
      <c r="D165" s="125">
        <v>216.91666666666666</v>
      </c>
      <c r="E165" s="125">
        <v>212.83333333333331</v>
      </c>
      <c r="F165" s="125">
        <v>210.41666666666666</v>
      </c>
      <c r="G165" s="125">
        <v>206.33333333333331</v>
      </c>
      <c r="H165" s="125">
        <v>219.33333333333331</v>
      </c>
      <c r="I165" s="125">
        <v>223.41666666666663</v>
      </c>
      <c r="J165" s="125">
        <v>225.83333333333331</v>
      </c>
      <c r="K165" s="124">
        <v>221</v>
      </c>
      <c r="L165" s="124">
        <v>214.5</v>
      </c>
      <c r="M165" s="124">
        <v>3.7282299999999999</v>
      </c>
    </row>
    <row r="166" spans="1:13">
      <c r="A166" s="66">
        <v>157</v>
      </c>
      <c r="B166" s="124" t="s">
        <v>208</v>
      </c>
      <c r="C166" s="124">
        <v>9996.9500000000007</v>
      </c>
      <c r="D166" s="125">
        <v>9968.5500000000011</v>
      </c>
      <c r="E166" s="125">
        <v>9898.1000000000022</v>
      </c>
      <c r="F166" s="125">
        <v>9799.2500000000018</v>
      </c>
      <c r="G166" s="125">
        <v>9728.8000000000029</v>
      </c>
      <c r="H166" s="125">
        <v>10067.400000000001</v>
      </c>
      <c r="I166" s="125">
        <v>10137.850000000002</v>
      </c>
      <c r="J166" s="125">
        <v>10236.700000000001</v>
      </c>
      <c r="K166" s="124">
        <v>10039</v>
      </c>
      <c r="L166" s="124">
        <v>9869.7000000000007</v>
      </c>
      <c r="M166" s="124">
        <v>1.549E-2</v>
      </c>
    </row>
    <row r="167" spans="1:13">
      <c r="A167" s="66">
        <v>158</v>
      </c>
      <c r="B167" s="124" t="s">
        <v>128</v>
      </c>
      <c r="C167" s="124">
        <v>84.55</v>
      </c>
      <c r="D167" s="125">
        <v>84.183333333333337</v>
      </c>
      <c r="E167" s="125">
        <v>83.316666666666677</v>
      </c>
      <c r="F167" s="125">
        <v>82.083333333333343</v>
      </c>
      <c r="G167" s="125">
        <v>81.216666666666683</v>
      </c>
      <c r="H167" s="125">
        <v>85.416666666666671</v>
      </c>
      <c r="I167" s="125">
        <v>86.283333333333346</v>
      </c>
      <c r="J167" s="125">
        <v>87.516666666666666</v>
      </c>
      <c r="K167" s="124">
        <v>85.05</v>
      </c>
      <c r="L167" s="124">
        <v>82.95</v>
      </c>
      <c r="M167" s="124">
        <v>221.81</v>
      </c>
    </row>
    <row r="168" spans="1:13">
      <c r="A168" s="66">
        <v>159</v>
      </c>
      <c r="B168" s="124" t="s">
        <v>1889</v>
      </c>
      <c r="C168" s="124">
        <v>569.95000000000005</v>
      </c>
      <c r="D168" s="125">
        <v>570.01666666666677</v>
      </c>
      <c r="E168" s="125">
        <v>566.03333333333353</v>
      </c>
      <c r="F168" s="125">
        <v>562.11666666666679</v>
      </c>
      <c r="G168" s="125">
        <v>558.13333333333355</v>
      </c>
      <c r="H168" s="125">
        <v>573.93333333333351</v>
      </c>
      <c r="I168" s="125">
        <v>577.91666666666686</v>
      </c>
      <c r="J168" s="125">
        <v>581.83333333333348</v>
      </c>
      <c r="K168" s="124">
        <v>574</v>
      </c>
      <c r="L168" s="124">
        <v>566.1</v>
      </c>
      <c r="M168" s="124">
        <v>5.7865399999999996</v>
      </c>
    </row>
    <row r="169" spans="1:13">
      <c r="A169" s="66">
        <v>160</v>
      </c>
      <c r="B169" s="124" t="s">
        <v>1375</v>
      </c>
      <c r="C169" s="124">
        <v>593.6</v>
      </c>
      <c r="D169" s="125">
        <v>602.7833333333333</v>
      </c>
      <c r="E169" s="125">
        <v>580.56666666666661</v>
      </c>
      <c r="F169" s="125">
        <v>567.5333333333333</v>
      </c>
      <c r="G169" s="125">
        <v>545.31666666666661</v>
      </c>
      <c r="H169" s="125">
        <v>615.81666666666661</v>
      </c>
      <c r="I169" s="125">
        <v>638.0333333333333</v>
      </c>
      <c r="J169" s="125">
        <v>651.06666666666661</v>
      </c>
      <c r="K169" s="124">
        <v>625</v>
      </c>
      <c r="L169" s="124">
        <v>589.75</v>
      </c>
      <c r="M169" s="124">
        <v>10.810409999999999</v>
      </c>
    </row>
    <row r="170" spans="1:13">
      <c r="A170" s="66">
        <v>161</v>
      </c>
      <c r="B170" s="124" t="s">
        <v>133</v>
      </c>
      <c r="C170" s="124">
        <v>217.65</v>
      </c>
      <c r="D170" s="125">
        <v>219.63333333333333</v>
      </c>
      <c r="E170" s="125">
        <v>212.86666666666665</v>
      </c>
      <c r="F170" s="125">
        <v>208.08333333333331</v>
      </c>
      <c r="G170" s="125">
        <v>201.31666666666663</v>
      </c>
      <c r="H170" s="125">
        <v>224.41666666666666</v>
      </c>
      <c r="I170" s="125">
        <v>231.18333333333331</v>
      </c>
      <c r="J170" s="125">
        <v>235.96666666666667</v>
      </c>
      <c r="K170" s="124">
        <v>226.4</v>
      </c>
      <c r="L170" s="124">
        <v>214.85</v>
      </c>
      <c r="M170" s="124">
        <v>42.66422</v>
      </c>
    </row>
    <row r="171" spans="1:13">
      <c r="A171" s="66">
        <v>162</v>
      </c>
      <c r="B171" s="124" t="s">
        <v>131</v>
      </c>
      <c r="C171" s="124">
        <v>13.55</v>
      </c>
      <c r="D171" s="125">
        <v>13.65</v>
      </c>
      <c r="E171" s="125">
        <v>13.350000000000001</v>
      </c>
      <c r="F171" s="125">
        <v>13.15</v>
      </c>
      <c r="G171" s="125">
        <v>12.850000000000001</v>
      </c>
      <c r="H171" s="125">
        <v>13.850000000000001</v>
      </c>
      <c r="I171" s="125">
        <v>14.150000000000002</v>
      </c>
      <c r="J171" s="125">
        <v>14.350000000000001</v>
      </c>
      <c r="K171" s="124">
        <v>13.95</v>
      </c>
      <c r="L171" s="124">
        <v>13.45</v>
      </c>
      <c r="M171" s="124">
        <v>700.98847000000001</v>
      </c>
    </row>
    <row r="172" spans="1:13">
      <c r="A172" s="66">
        <v>163</v>
      </c>
      <c r="B172" s="124" t="s">
        <v>134</v>
      </c>
      <c r="C172" s="124">
        <v>1134.45</v>
      </c>
      <c r="D172" s="125">
        <v>1137.45</v>
      </c>
      <c r="E172" s="125">
        <v>1127</v>
      </c>
      <c r="F172" s="125">
        <v>1119.55</v>
      </c>
      <c r="G172" s="125">
        <v>1109.0999999999999</v>
      </c>
      <c r="H172" s="125">
        <v>1144.9000000000001</v>
      </c>
      <c r="I172" s="125">
        <v>1155.3500000000004</v>
      </c>
      <c r="J172" s="125">
        <v>1162.8000000000002</v>
      </c>
      <c r="K172" s="124">
        <v>1147.9000000000001</v>
      </c>
      <c r="L172" s="124">
        <v>1130</v>
      </c>
      <c r="M172" s="124">
        <v>74.879630000000006</v>
      </c>
    </row>
    <row r="173" spans="1:13">
      <c r="A173" s="66">
        <v>164</v>
      </c>
      <c r="B173" s="124" t="s">
        <v>135</v>
      </c>
      <c r="C173" s="124">
        <v>296.45</v>
      </c>
      <c r="D173" s="125">
        <v>302.40000000000003</v>
      </c>
      <c r="E173" s="125">
        <v>288.05000000000007</v>
      </c>
      <c r="F173" s="125">
        <v>279.65000000000003</v>
      </c>
      <c r="G173" s="125">
        <v>265.30000000000007</v>
      </c>
      <c r="H173" s="125">
        <v>310.80000000000007</v>
      </c>
      <c r="I173" s="125">
        <v>325.15000000000009</v>
      </c>
      <c r="J173" s="125">
        <v>333.55000000000007</v>
      </c>
      <c r="K173" s="124">
        <v>316.75</v>
      </c>
      <c r="L173" s="124">
        <v>294</v>
      </c>
      <c r="M173" s="124">
        <v>58.251049999999999</v>
      </c>
    </row>
    <row r="174" spans="1:13">
      <c r="A174" s="66">
        <v>165</v>
      </c>
      <c r="B174" s="124" t="s">
        <v>136</v>
      </c>
      <c r="C174" s="124">
        <v>29.35</v>
      </c>
      <c r="D174" s="125">
        <v>29.616666666666664</v>
      </c>
      <c r="E174" s="125">
        <v>28.833333333333329</v>
      </c>
      <c r="F174" s="125">
        <v>28.316666666666666</v>
      </c>
      <c r="G174" s="125">
        <v>27.533333333333331</v>
      </c>
      <c r="H174" s="125">
        <v>30.133333333333326</v>
      </c>
      <c r="I174" s="125">
        <v>30.916666666666664</v>
      </c>
      <c r="J174" s="125">
        <v>31.433333333333323</v>
      </c>
      <c r="K174" s="124">
        <v>30.4</v>
      </c>
      <c r="L174" s="124">
        <v>29.1</v>
      </c>
      <c r="M174" s="124">
        <v>48.455199999999998</v>
      </c>
    </row>
    <row r="175" spans="1:13">
      <c r="A175" s="66">
        <v>166</v>
      </c>
      <c r="B175" s="124" t="s">
        <v>132</v>
      </c>
      <c r="C175" s="124">
        <v>128.35</v>
      </c>
      <c r="D175" s="125">
        <v>127.93333333333334</v>
      </c>
      <c r="E175" s="125">
        <v>126.21666666666667</v>
      </c>
      <c r="F175" s="125">
        <v>124.08333333333333</v>
      </c>
      <c r="G175" s="125">
        <v>122.36666666666666</v>
      </c>
      <c r="H175" s="125">
        <v>130.06666666666666</v>
      </c>
      <c r="I175" s="125">
        <v>131.78333333333336</v>
      </c>
      <c r="J175" s="125">
        <v>133.91666666666669</v>
      </c>
      <c r="K175" s="124">
        <v>129.65</v>
      </c>
      <c r="L175" s="124">
        <v>125.8</v>
      </c>
      <c r="M175" s="124">
        <v>112.52224</v>
      </c>
    </row>
    <row r="176" spans="1:13">
      <c r="A176" s="66">
        <v>167</v>
      </c>
      <c r="B176" s="124" t="s">
        <v>228</v>
      </c>
      <c r="C176" s="124">
        <v>2050.9</v>
      </c>
      <c r="D176" s="125">
        <v>2048.1333333333332</v>
      </c>
      <c r="E176" s="125">
        <v>2035.2666666666664</v>
      </c>
      <c r="F176" s="125">
        <v>2019.6333333333332</v>
      </c>
      <c r="G176" s="125">
        <v>2006.7666666666664</v>
      </c>
      <c r="H176" s="125">
        <v>2063.7666666666664</v>
      </c>
      <c r="I176" s="125">
        <v>2076.6333333333332</v>
      </c>
      <c r="J176" s="125">
        <v>2092.2666666666664</v>
      </c>
      <c r="K176" s="124">
        <v>2061</v>
      </c>
      <c r="L176" s="124">
        <v>2032.5</v>
      </c>
      <c r="M176" s="124">
        <v>2.3882500000000002</v>
      </c>
    </row>
    <row r="177" spans="1:13">
      <c r="A177" s="66">
        <v>168</v>
      </c>
      <c r="B177" s="124" t="s">
        <v>210</v>
      </c>
      <c r="C177" s="124">
        <v>15914.7</v>
      </c>
      <c r="D177" s="125">
        <v>15960.300000000001</v>
      </c>
      <c r="E177" s="125">
        <v>15680.600000000002</v>
      </c>
      <c r="F177" s="125">
        <v>15446.500000000002</v>
      </c>
      <c r="G177" s="125">
        <v>15166.800000000003</v>
      </c>
      <c r="H177" s="125">
        <v>16194.400000000001</v>
      </c>
      <c r="I177" s="125">
        <v>16474.100000000002</v>
      </c>
      <c r="J177" s="125">
        <v>16708.2</v>
      </c>
      <c r="K177" s="124">
        <v>16240</v>
      </c>
      <c r="L177" s="124">
        <v>15726.2</v>
      </c>
      <c r="M177" s="124">
        <v>0.16719999999999999</v>
      </c>
    </row>
    <row r="178" spans="1:13">
      <c r="A178" s="66">
        <v>169</v>
      </c>
      <c r="B178" s="124" t="s">
        <v>140</v>
      </c>
      <c r="C178" s="124">
        <v>1149.5</v>
      </c>
      <c r="D178" s="125">
        <v>1166.7</v>
      </c>
      <c r="E178" s="125">
        <v>1125.8000000000002</v>
      </c>
      <c r="F178" s="125">
        <v>1102.1000000000001</v>
      </c>
      <c r="G178" s="125">
        <v>1061.2000000000003</v>
      </c>
      <c r="H178" s="125">
        <v>1190.4000000000001</v>
      </c>
      <c r="I178" s="125">
        <v>1231.3000000000002</v>
      </c>
      <c r="J178" s="125">
        <v>1255</v>
      </c>
      <c r="K178" s="124">
        <v>1207.5999999999999</v>
      </c>
      <c r="L178" s="124">
        <v>1143</v>
      </c>
      <c r="M178" s="124">
        <v>20.60773</v>
      </c>
    </row>
    <row r="179" spans="1:13">
      <c r="A179" s="66">
        <v>170</v>
      </c>
      <c r="B179" s="124" t="s">
        <v>139</v>
      </c>
      <c r="C179" s="124">
        <v>1064.8</v>
      </c>
      <c r="D179" s="125">
        <v>1062.2</v>
      </c>
      <c r="E179" s="125">
        <v>1054.6000000000001</v>
      </c>
      <c r="F179" s="125">
        <v>1044.4000000000001</v>
      </c>
      <c r="G179" s="125">
        <v>1036.8000000000002</v>
      </c>
      <c r="H179" s="125">
        <v>1072.4000000000001</v>
      </c>
      <c r="I179" s="125">
        <v>1080</v>
      </c>
      <c r="J179" s="125">
        <v>1090.2</v>
      </c>
      <c r="K179" s="124">
        <v>1069.8</v>
      </c>
      <c r="L179" s="124">
        <v>1052</v>
      </c>
      <c r="M179" s="124">
        <v>4.9983199999999997</v>
      </c>
    </row>
    <row r="180" spans="1:13">
      <c r="A180" s="66">
        <v>171</v>
      </c>
      <c r="B180" s="124" t="s">
        <v>138</v>
      </c>
      <c r="C180" s="124">
        <v>297.39999999999998</v>
      </c>
      <c r="D180" s="125">
        <v>299.11666666666667</v>
      </c>
      <c r="E180" s="125">
        <v>293.88333333333333</v>
      </c>
      <c r="F180" s="125">
        <v>290.36666666666667</v>
      </c>
      <c r="G180" s="125">
        <v>285.13333333333333</v>
      </c>
      <c r="H180" s="125">
        <v>302.63333333333333</v>
      </c>
      <c r="I180" s="125">
        <v>307.86666666666667</v>
      </c>
      <c r="J180" s="125">
        <v>311.38333333333333</v>
      </c>
      <c r="K180" s="124">
        <v>304.35000000000002</v>
      </c>
      <c r="L180" s="124">
        <v>295.60000000000002</v>
      </c>
      <c r="M180" s="124">
        <v>159.74634</v>
      </c>
    </row>
    <row r="181" spans="1:13">
      <c r="A181" s="66">
        <v>172</v>
      </c>
      <c r="B181" s="124" t="s">
        <v>137</v>
      </c>
      <c r="C181" s="124">
        <v>49.9</v>
      </c>
      <c r="D181" s="125">
        <v>50.133333333333326</v>
      </c>
      <c r="E181" s="125">
        <v>49.466666666666654</v>
      </c>
      <c r="F181" s="125">
        <v>49.033333333333331</v>
      </c>
      <c r="G181" s="125">
        <v>48.36666666666666</v>
      </c>
      <c r="H181" s="125">
        <v>50.566666666666649</v>
      </c>
      <c r="I181" s="125">
        <v>51.23333333333332</v>
      </c>
      <c r="J181" s="125">
        <v>51.666666666666643</v>
      </c>
      <c r="K181" s="124">
        <v>50.8</v>
      </c>
      <c r="L181" s="124">
        <v>49.7</v>
      </c>
      <c r="M181" s="124">
        <v>130.23795000000001</v>
      </c>
    </row>
    <row r="182" spans="1:13">
      <c r="A182" s="66">
        <v>173</v>
      </c>
      <c r="B182" s="124" t="s">
        <v>1551</v>
      </c>
      <c r="C182" s="124">
        <v>171.7</v>
      </c>
      <c r="D182" s="125">
        <v>174.26666666666665</v>
      </c>
      <c r="E182" s="125">
        <v>168.33333333333331</v>
      </c>
      <c r="F182" s="125">
        <v>164.96666666666667</v>
      </c>
      <c r="G182" s="125">
        <v>159.03333333333333</v>
      </c>
      <c r="H182" s="125">
        <v>177.6333333333333</v>
      </c>
      <c r="I182" s="125">
        <v>183.56666666666663</v>
      </c>
      <c r="J182" s="125">
        <v>186.93333333333328</v>
      </c>
      <c r="K182" s="124">
        <v>180.2</v>
      </c>
      <c r="L182" s="124">
        <v>170.9</v>
      </c>
      <c r="M182" s="124">
        <v>7.2311800000000002</v>
      </c>
    </row>
    <row r="183" spans="1:13">
      <c r="A183" s="66">
        <v>174</v>
      </c>
      <c r="B183" s="124" t="s">
        <v>142</v>
      </c>
      <c r="C183" s="124">
        <v>426.55</v>
      </c>
      <c r="D183" s="125">
        <v>434.81666666666666</v>
      </c>
      <c r="E183" s="125">
        <v>414.23333333333335</v>
      </c>
      <c r="F183" s="125">
        <v>401.91666666666669</v>
      </c>
      <c r="G183" s="125">
        <v>381.33333333333337</v>
      </c>
      <c r="H183" s="125">
        <v>447.13333333333333</v>
      </c>
      <c r="I183" s="125">
        <v>467.7166666666667</v>
      </c>
      <c r="J183" s="125">
        <v>480.0333333333333</v>
      </c>
      <c r="K183" s="124">
        <v>455.4</v>
      </c>
      <c r="L183" s="124">
        <v>422.5</v>
      </c>
      <c r="M183" s="124">
        <v>83.4375</v>
      </c>
    </row>
    <row r="184" spans="1:13">
      <c r="A184" s="66">
        <v>175</v>
      </c>
      <c r="B184" s="124" t="s">
        <v>143</v>
      </c>
      <c r="C184" s="124">
        <v>564.95000000000005</v>
      </c>
      <c r="D184" s="125">
        <v>568.20000000000005</v>
      </c>
      <c r="E184" s="125">
        <v>559.95000000000005</v>
      </c>
      <c r="F184" s="125">
        <v>554.95000000000005</v>
      </c>
      <c r="G184" s="125">
        <v>546.70000000000005</v>
      </c>
      <c r="H184" s="125">
        <v>573.20000000000005</v>
      </c>
      <c r="I184" s="125">
        <v>581.45000000000005</v>
      </c>
      <c r="J184" s="125">
        <v>586.45000000000005</v>
      </c>
      <c r="K184" s="124">
        <v>576.45000000000005</v>
      </c>
      <c r="L184" s="124">
        <v>563.20000000000005</v>
      </c>
      <c r="M184" s="124">
        <v>10.87914</v>
      </c>
    </row>
    <row r="185" spans="1:13">
      <c r="A185" s="66">
        <v>176</v>
      </c>
      <c r="B185" s="124" t="s">
        <v>1592</v>
      </c>
      <c r="C185" s="124">
        <v>5.3</v>
      </c>
      <c r="D185" s="125">
        <v>5.3</v>
      </c>
      <c r="E185" s="125">
        <v>5.25</v>
      </c>
      <c r="F185" s="125">
        <v>5.2</v>
      </c>
      <c r="G185" s="125">
        <v>5.15</v>
      </c>
      <c r="H185" s="125">
        <v>5.35</v>
      </c>
      <c r="I185" s="125">
        <v>5.3999999999999986</v>
      </c>
      <c r="J185" s="125">
        <v>5.4499999999999993</v>
      </c>
      <c r="K185" s="124">
        <v>5.35</v>
      </c>
      <c r="L185" s="124">
        <v>5.25</v>
      </c>
      <c r="M185" s="124">
        <v>191.48504</v>
      </c>
    </row>
    <row r="186" spans="1:13">
      <c r="A186" s="66">
        <v>177</v>
      </c>
      <c r="B186" s="124" t="s">
        <v>144</v>
      </c>
      <c r="C186" s="124">
        <v>39.549999999999997</v>
      </c>
      <c r="D186" s="125">
        <v>39.566666666666663</v>
      </c>
      <c r="E186" s="125">
        <v>39.133333333333326</v>
      </c>
      <c r="F186" s="125">
        <v>38.716666666666661</v>
      </c>
      <c r="G186" s="125">
        <v>38.283333333333324</v>
      </c>
      <c r="H186" s="125">
        <v>39.983333333333327</v>
      </c>
      <c r="I186" s="125">
        <v>40.416666666666664</v>
      </c>
      <c r="J186" s="125">
        <v>40.833333333333329</v>
      </c>
      <c r="K186" s="124">
        <v>40</v>
      </c>
      <c r="L186" s="124">
        <v>39.15</v>
      </c>
      <c r="M186" s="124">
        <v>20.846530000000001</v>
      </c>
    </row>
    <row r="187" spans="1:13">
      <c r="A187" s="66">
        <v>178</v>
      </c>
      <c r="B187" s="124" t="s">
        <v>1605</v>
      </c>
      <c r="C187" s="124">
        <v>562.25</v>
      </c>
      <c r="D187" s="125">
        <v>556.75</v>
      </c>
      <c r="E187" s="125">
        <v>547.5</v>
      </c>
      <c r="F187" s="125">
        <v>532.75</v>
      </c>
      <c r="G187" s="125">
        <v>523.5</v>
      </c>
      <c r="H187" s="125">
        <v>571.5</v>
      </c>
      <c r="I187" s="125">
        <v>580.75</v>
      </c>
      <c r="J187" s="125">
        <v>595.5</v>
      </c>
      <c r="K187" s="124">
        <v>566</v>
      </c>
      <c r="L187" s="124">
        <v>542</v>
      </c>
      <c r="M187" s="124">
        <v>0.90168000000000004</v>
      </c>
    </row>
    <row r="188" spans="1:13">
      <c r="A188" s="66">
        <v>179</v>
      </c>
      <c r="B188" s="124" t="s">
        <v>242</v>
      </c>
      <c r="C188" s="124">
        <v>36</v>
      </c>
      <c r="D188" s="125">
        <v>36.716666666666669</v>
      </c>
      <c r="E188" s="125">
        <v>35.183333333333337</v>
      </c>
      <c r="F188" s="125">
        <v>34.366666666666667</v>
      </c>
      <c r="G188" s="125">
        <v>32.833333333333336</v>
      </c>
      <c r="H188" s="125">
        <v>37.533333333333339</v>
      </c>
      <c r="I188" s="125">
        <v>39.06666666666667</v>
      </c>
      <c r="J188" s="125">
        <v>39.88333333333334</v>
      </c>
      <c r="K188" s="124">
        <v>38.25</v>
      </c>
      <c r="L188" s="124">
        <v>35.9</v>
      </c>
      <c r="M188" s="124">
        <v>107.59877</v>
      </c>
    </row>
    <row r="189" spans="1:13">
      <c r="A189" s="66">
        <v>180</v>
      </c>
      <c r="B189" s="124" t="s">
        <v>155</v>
      </c>
      <c r="C189" s="124">
        <v>547.15</v>
      </c>
      <c r="D189" s="125">
        <v>547.4</v>
      </c>
      <c r="E189" s="125">
        <v>541.9</v>
      </c>
      <c r="F189" s="125">
        <v>536.65</v>
      </c>
      <c r="G189" s="125">
        <v>531.15</v>
      </c>
      <c r="H189" s="125">
        <v>552.65</v>
      </c>
      <c r="I189" s="125">
        <v>558.15</v>
      </c>
      <c r="J189" s="125">
        <v>563.4</v>
      </c>
      <c r="K189" s="124">
        <v>552.9</v>
      </c>
      <c r="L189" s="124">
        <v>542.15</v>
      </c>
      <c r="M189" s="124">
        <v>7.26877</v>
      </c>
    </row>
    <row r="190" spans="1:13">
      <c r="A190" s="66">
        <v>181</v>
      </c>
      <c r="B190" s="124" t="s">
        <v>145</v>
      </c>
      <c r="C190" s="124">
        <v>693.1</v>
      </c>
      <c r="D190" s="125">
        <v>693.71666666666658</v>
      </c>
      <c r="E190" s="125">
        <v>689.43333333333317</v>
      </c>
      <c r="F190" s="125">
        <v>685.76666666666654</v>
      </c>
      <c r="G190" s="125">
        <v>681.48333333333312</v>
      </c>
      <c r="H190" s="125">
        <v>697.38333333333321</v>
      </c>
      <c r="I190" s="125">
        <v>701.66666666666674</v>
      </c>
      <c r="J190" s="125">
        <v>705.33333333333326</v>
      </c>
      <c r="K190" s="124">
        <v>698</v>
      </c>
      <c r="L190" s="124">
        <v>690.05</v>
      </c>
      <c r="M190" s="124">
        <v>2.0615800000000002</v>
      </c>
    </row>
    <row r="191" spans="1:13">
      <c r="A191" s="66">
        <v>182</v>
      </c>
      <c r="B191" s="124" t="s">
        <v>146</v>
      </c>
      <c r="C191" s="124">
        <v>531.15</v>
      </c>
      <c r="D191" s="125">
        <v>529.38333333333333</v>
      </c>
      <c r="E191" s="125">
        <v>523.26666666666665</v>
      </c>
      <c r="F191" s="125">
        <v>515.38333333333333</v>
      </c>
      <c r="G191" s="125">
        <v>509.26666666666665</v>
      </c>
      <c r="H191" s="125">
        <v>537.26666666666665</v>
      </c>
      <c r="I191" s="125">
        <v>543.38333333333321</v>
      </c>
      <c r="J191" s="125">
        <v>551.26666666666665</v>
      </c>
      <c r="K191" s="124">
        <v>535.5</v>
      </c>
      <c r="L191" s="124">
        <v>521.5</v>
      </c>
      <c r="M191" s="124">
        <v>4.2503399999999996</v>
      </c>
    </row>
    <row r="192" spans="1:13">
      <c r="A192" s="66">
        <v>183</v>
      </c>
      <c r="B192" s="124" t="s">
        <v>152</v>
      </c>
      <c r="C192" s="124">
        <v>1894.3</v>
      </c>
      <c r="D192" s="125">
        <v>1887.8666666666668</v>
      </c>
      <c r="E192" s="125">
        <v>1877.7333333333336</v>
      </c>
      <c r="F192" s="125">
        <v>1861.1666666666667</v>
      </c>
      <c r="G192" s="125">
        <v>1851.0333333333335</v>
      </c>
      <c r="H192" s="125">
        <v>1904.4333333333336</v>
      </c>
      <c r="I192" s="125">
        <v>1914.5666666666668</v>
      </c>
      <c r="J192" s="125">
        <v>1931.1333333333337</v>
      </c>
      <c r="K192" s="124">
        <v>1898</v>
      </c>
      <c r="L192" s="124">
        <v>1871.3</v>
      </c>
      <c r="M192" s="124">
        <v>26.25816</v>
      </c>
    </row>
    <row r="193" spans="1:13">
      <c r="A193" s="66">
        <v>184</v>
      </c>
      <c r="B193" s="124" t="s">
        <v>147</v>
      </c>
      <c r="C193" s="124">
        <v>218.15</v>
      </c>
      <c r="D193" s="125">
        <v>217.31666666666669</v>
      </c>
      <c r="E193" s="125">
        <v>215.88333333333338</v>
      </c>
      <c r="F193" s="125">
        <v>213.6166666666667</v>
      </c>
      <c r="G193" s="125">
        <v>212.18333333333339</v>
      </c>
      <c r="H193" s="125">
        <v>219.58333333333337</v>
      </c>
      <c r="I193" s="125">
        <v>221.01666666666671</v>
      </c>
      <c r="J193" s="125">
        <v>223.28333333333336</v>
      </c>
      <c r="K193" s="124">
        <v>218.75</v>
      </c>
      <c r="L193" s="124">
        <v>215.05</v>
      </c>
      <c r="M193" s="124">
        <v>12.679040000000001</v>
      </c>
    </row>
    <row r="194" spans="1:13">
      <c r="A194" s="66">
        <v>185</v>
      </c>
      <c r="B194" s="124" t="s">
        <v>149</v>
      </c>
      <c r="C194" s="124">
        <v>98.15</v>
      </c>
      <c r="D194" s="125">
        <v>98.183333333333337</v>
      </c>
      <c r="E194" s="125">
        <v>96.76666666666668</v>
      </c>
      <c r="F194" s="125">
        <v>95.38333333333334</v>
      </c>
      <c r="G194" s="125">
        <v>93.966666666666683</v>
      </c>
      <c r="H194" s="125">
        <v>99.566666666666677</v>
      </c>
      <c r="I194" s="125">
        <v>100.98333333333333</v>
      </c>
      <c r="J194" s="125">
        <v>102.36666666666667</v>
      </c>
      <c r="K194" s="124">
        <v>99.6</v>
      </c>
      <c r="L194" s="124">
        <v>96.8</v>
      </c>
      <c r="M194" s="124">
        <v>13.801270000000001</v>
      </c>
    </row>
    <row r="195" spans="1:13">
      <c r="A195" s="66">
        <v>186</v>
      </c>
      <c r="B195" s="124" t="s">
        <v>148</v>
      </c>
      <c r="C195" s="124">
        <v>184.9</v>
      </c>
      <c r="D195" s="125">
        <v>185.20000000000002</v>
      </c>
      <c r="E195" s="125">
        <v>183.10000000000002</v>
      </c>
      <c r="F195" s="125">
        <v>181.3</v>
      </c>
      <c r="G195" s="125">
        <v>179.20000000000002</v>
      </c>
      <c r="H195" s="125">
        <v>187.00000000000003</v>
      </c>
      <c r="I195" s="125">
        <v>189.1</v>
      </c>
      <c r="J195" s="125">
        <v>190.90000000000003</v>
      </c>
      <c r="K195" s="124">
        <v>187.3</v>
      </c>
      <c r="L195" s="124">
        <v>183.4</v>
      </c>
      <c r="M195" s="124">
        <v>93.657560000000004</v>
      </c>
    </row>
    <row r="196" spans="1:13">
      <c r="A196" s="66">
        <v>187</v>
      </c>
      <c r="B196" s="124" t="s">
        <v>150</v>
      </c>
      <c r="C196" s="124">
        <v>76</v>
      </c>
      <c r="D196" s="125">
        <v>75.966666666666654</v>
      </c>
      <c r="E196" s="125">
        <v>74.983333333333306</v>
      </c>
      <c r="F196" s="125">
        <v>73.966666666666654</v>
      </c>
      <c r="G196" s="125">
        <v>72.983333333333306</v>
      </c>
      <c r="H196" s="125">
        <v>76.983333333333306</v>
      </c>
      <c r="I196" s="125">
        <v>77.966666666666654</v>
      </c>
      <c r="J196" s="125">
        <v>78.983333333333306</v>
      </c>
      <c r="K196" s="124">
        <v>76.95</v>
      </c>
      <c r="L196" s="124">
        <v>74.95</v>
      </c>
      <c r="M196" s="124">
        <v>44.96763</v>
      </c>
    </row>
    <row r="197" spans="1:13">
      <c r="A197" s="66">
        <v>188</v>
      </c>
      <c r="B197" s="124" t="s">
        <v>151</v>
      </c>
      <c r="C197" s="124">
        <v>473.15</v>
      </c>
      <c r="D197" s="125">
        <v>473.9666666666667</v>
      </c>
      <c r="E197" s="125">
        <v>469.68333333333339</v>
      </c>
      <c r="F197" s="125">
        <v>466.2166666666667</v>
      </c>
      <c r="G197" s="125">
        <v>461.93333333333339</v>
      </c>
      <c r="H197" s="125">
        <v>477.43333333333339</v>
      </c>
      <c r="I197" s="125">
        <v>481.7166666666667</v>
      </c>
      <c r="J197" s="125">
        <v>485.18333333333339</v>
      </c>
      <c r="K197" s="124">
        <v>478.25</v>
      </c>
      <c r="L197" s="124">
        <v>470.5</v>
      </c>
      <c r="M197" s="124">
        <v>42.81935</v>
      </c>
    </row>
    <row r="198" spans="1:13">
      <c r="A198" s="66">
        <v>189</v>
      </c>
      <c r="B198" s="124" t="s">
        <v>153</v>
      </c>
      <c r="C198" s="124">
        <v>705.55</v>
      </c>
      <c r="D198" s="125">
        <v>703.55000000000007</v>
      </c>
      <c r="E198" s="125">
        <v>698.00000000000011</v>
      </c>
      <c r="F198" s="125">
        <v>690.45</v>
      </c>
      <c r="G198" s="125">
        <v>684.90000000000009</v>
      </c>
      <c r="H198" s="125">
        <v>711.10000000000014</v>
      </c>
      <c r="I198" s="125">
        <v>716.65000000000009</v>
      </c>
      <c r="J198" s="125">
        <v>724.20000000000016</v>
      </c>
      <c r="K198" s="124">
        <v>709.1</v>
      </c>
      <c r="L198" s="124">
        <v>696</v>
      </c>
      <c r="M198" s="124">
        <v>14.340400000000001</v>
      </c>
    </row>
    <row r="199" spans="1:13">
      <c r="A199" s="66">
        <v>190</v>
      </c>
      <c r="B199" s="124" t="s">
        <v>212</v>
      </c>
      <c r="C199" s="124">
        <v>627.1</v>
      </c>
      <c r="D199" s="125">
        <v>630.4</v>
      </c>
      <c r="E199" s="125">
        <v>620.79999999999995</v>
      </c>
      <c r="F199" s="125">
        <v>614.5</v>
      </c>
      <c r="G199" s="125">
        <v>604.9</v>
      </c>
      <c r="H199" s="125">
        <v>636.69999999999993</v>
      </c>
      <c r="I199" s="125">
        <v>646.30000000000007</v>
      </c>
      <c r="J199" s="125">
        <v>652.59999999999991</v>
      </c>
      <c r="K199" s="124">
        <v>640</v>
      </c>
      <c r="L199" s="124">
        <v>624.1</v>
      </c>
      <c r="M199" s="124">
        <v>9.5586699999999993</v>
      </c>
    </row>
    <row r="200" spans="1:13">
      <c r="A200" s="66">
        <v>191</v>
      </c>
      <c r="B200" s="124" t="s">
        <v>154</v>
      </c>
      <c r="C200" s="124">
        <v>961.55</v>
      </c>
      <c r="D200" s="125">
        <v>959.36666666666667</v>
      </c>
      <c r="E200" s="125">
        <v>953.73333333333335</v>
      </c>
      <c r="F200" s="125">
        <v>945.91666666666663</v>
      </c>
      <c r="G200" s="125">
        <v>940.2833333333333</v>
      </c>
      <c r="H200" s="125">
        <v>967.18333333333339</v>
      </c>
      <c r="I200" s="125">
        <v>972.81666666666683</v>
      </c>
      <c r="J200" s="125">
        <v>980.63333333333344</v>
      </c>
      <c r="K200" s="124">
        <v>965</v>
      </c>
      <c r="L200" s="124">
        <v>951.55</v>
      </c>
      <c r="M200" s="124">
        <v>13.03576</v>
      </c>
    </row>
    <row r="201" spans="1:13">
      <c r="A201" s="66">
        <v>192</v>
      </c>
      <c r="B201" s="124" t="s">
        <v>214</v>
      </c>
      <c r="C201" s="124">
        <v>1886</v>
      </c>
      <c r="D201" s="125">
        <v>1906.5</v>
      </c>
      <c r="E201" s="125">
        <v>1858</v>
      </c>
      <c r="F201" s="125">
        <v>1830</v>
      </c>
      <c r="G201" s="125">
        <v>1781.5</v>
      </c>
      <c r="H201" s="125">
        <v>1934.5</v>
      </c>
      <c r="I201" s="125">
        <v>1983</v>
      </c>
      <c r="J201" s="125">
        <v>2011</v>
      </c>
      <c r="K201" s="124">
        <v>1955</v>
      </c>
      <c r="L201" s="124">
        <v>1878.5</v>
      </c>
      <c r="M201" s="124">
        <v>3.8130099999999998</v>
      </c>
    </row>
    <row r="202" spans="1:13">
      <c r="A202" s="66">
        <v>193</v>
      </c>
      <c r="B202" s="124" t="s">
        <v>215</v>
      </c>
      <c r="C202" s="124">
        <v>261.60000000000002</v>
      </c>
      <c r="D202" s="125">
        <v>262.75</v>
      </c>
      <c r="E202" s="125">
        <v>259.55</v>
      </c>
      <c r="F202" s="125">
        <v>257.5</v>
      </c>
      <c r="G202" s="125">
        <v>254.3</v>
      </c>
      <c r="H202" s="125">
        <v>264.8</v>
      </c>
      <c r="I202" s="125">
        <v>268.00000000000006</v>
      </c>
      <c r="J202" s="125">
        <v>270.05</v>
      </c>
      <c r="K202" s="124">
        <v>265.95</v>
      </c>
      <c r="L202" s="124">
        <v>260.7</v>
      </c>
      <c r="M202" s="124">
        <v>9.2375299999999996</v>
      </c>
    </row>
    <row r="203" spans="1:13">
      <c r="A203" s="66">
        <v>194</v>
      </c>
      <c r="B203" s="124" t="s">
        <v>160</v>
      </c>
      <c r="C203" s="124">
        <v>769.05</v>
      </c>
      <c r="D203" s="125">
        <v>768.11666666666667</v>
      </c>
      <c r="E203" s="125">
        <v>762.68333333333339</v>
      </c>
      <c r="F203" s="125">
        <v>756.31666666666672</v>
      </c>
      <c r="G203" s="125">
        <v>750.88333333333344</v>
      </c>
      <c r="H203" s="125">
        <v>774.48333333333335</v>
      </c>
      <c r="I203" s="125">
        <v>779.91666666666652</v>
      </c>
      <c r="J203" s="125">
        <v>786.2833333333333</v>
      </c>
      <c r="K203" s="124">
        <v>773.55</v>
      </c>
      <c r="L203" s="124">
        <v>761.75</v>
      </c>
      <c r="M203" s="124">
        <v>14.428839999999999</v>
      </c>
    </row>
    <row r="204" spans="1:13">
      <c r="A204" s="66">
        <v>195</v>
      </c>
      <c r="B204" s="65" t="s">
        <v>158</v>
      </c>
      <c r="C204" s="65">
        <v>3846.45</v>
      </c>
      <c r="D204" s="302">
        <v>3857.0666666666671</v>
      </c>
      <c r="E204" s="302">
        <v>3799.3833333333341</v>
      </c>
      <c r="F204" s="302">
        <v>3752.3166666666671</v>
      </c>
      <c r="G204" s="302">
        <v>3694.6333333333341</v>
      </c>
      <c r="H204" s="302">
        <v>3904.1333333333341</v>
      </c>
      <c r="I204" s="302">
        <v>3961.8166666666675</v>
      </c>
      <c r="J204" s="302">
        <v>4008.8833333333341</v>
      </c>
      <c r="K204" s="65">
        <v>3914.75</v>
      </c>
      <c r="L204" s="65">
        <v>3810</v>
      </c>
      <c r="M204" s="65">
        <v>2.3599299999999999</v>
      </c>
    </row>
    <row r="205" spans="1:13">
      <c r="A205" s="66">
        <v>196</v>
      </c>
      <c r="B205" s="65" t="s">
        <v>159</v>
      </c>
      <c r="C205" s="65">
        <v>94.85</v>
      </c>
      <c r="D205" s="302">
        <v>95.116666666666674</v>
      </c>
      <c r="E205" s="302">
        <v>93.233333333333348</v>
      </c>
      <c r="F205" s="302">
        <v>91.616666666666674</v>
      </c>
      <c r="G205" s="302">
        <v>89.733333333333348</v>
      </c>
      <c r="H205" s="302">
        <v>96.733333333333348</v>
      </c>
      <c r="I205" s="302">
        <v>98.616666666666674</v>
      </c>
      <c r="J205" s="302">
        <v>100.23333333333335</v>
      </c>
      <c r="K205" s="65">
        <v>97</v>
      </c>
      <c r="L205" s="65">
        <v>93.5</v>
      </c>
      <c r="M205" s="65">
        <v>88.407139999999998</v>
      </c>
    </row>
    <row r="206" spans="1:13">
      <c r="A206" s="66">
        <v>197</v>
      </c>
      <c r="B206" s="65" t="s">
        <v>156</v>
      </c>
      <c r="C206" s="65">
        <v>1410.55</v>
      </c>
      <c r="D206" s="302">
        <v>1412.6666666666667</v>
      </c>
      <c r="E206" s="302">
        <v>1399.8833333333334</v>
      </c>
      <c r="F206" s="302">
        <v>1389.2166666666667</v>
      </c>
      <c r="G206" s="302">
        <v>1376.4333333333334</v>
      </c>
      <c r="H206" s="302">
        <v>1423.3333333333335</v>
      </c>
      <c r="I206" s="302">
        <v>1436.1166666666668</v>
      </c>
      <c r="J206" s="302">
        <v>1446.7833333333335</v>
      </c>
      <c r="K206" s="65">
        <v>1425.45</v>
      </c>
      <c r="L206" s="65">
        <v>1402</v>
      </c>
      <c r="M206" s="65">
        <v>2.4064199999999998</v>
      </c>
    </row>
    <row r="207" spans="1:13">
      <c r="A207" s="66">
        <v>198</v>
      </c>
      <c r="B207" s="65" t="s">
        <v>348</v>
      </c>
      <c r="C207" s="65">
        <v>594.95000000000005</v>
      </c>
      <c r="D207" s="302">
        <v>595.30000000000007</v>
      </c>
      <c r="E207" s="302">
        <v>590.80000000000018</v>
      </c>
      <c r="F207" s="302">
        <v>586.65000000000009</v>
      </c>
      <c r="G207" s="302">
        <v>582.1500000000002</v>
      </c>
      <c r="H207" s="302">
        <v>599.45000000000016</v>
      </c>
      <c r="I207" s="302">
        <v>603.94999999999993</v>
      </c>
      <c r="J207" s="302">
        <v>608.10000000000014</v>
      </c>
      <c r="K207" s="65">
        <v>599.79999999999995</v>
      </c>
      <c r="L207" s="65">
        <v>591.15</v>
      </c>
      <c r="M207" s="65">
        <v>6.6689499999999997</v>
      </c>
    </row>
    <row r="208" spans="1:13">
      <c r="A208" s="66">
        <v>199</v>
      </c>
      <c r="B208" s="65" t="s">
        <v>1744</v>
      </c>
      <c r="C208" s="65">
        <v>206.9</v>
      </c>
      <c r="D208" s="302">
        <v>205.98333333333335</v>
      </c>
      <c r="E208" s="302">
        <v>204.4666666666667</v>
      </c>
      <c r="F208" s="302">
        <v>202.03333333333336</v>
      </c>
      <c r="G208" s="302">
        <v>200.51666666666671</v>
      </c>
      <c r="H208" s="302">
        <v>208.41666666666669</v>
      </c>
      <c r="I208" s="302">
        <v>209.93333333333334</v>
      </c>
      <c r="J208" s="302">
        <v>212.36666666666667</v>
      </c>
      <c r="K208" s="65">
        <v>207.5</v>
      </c>
      <c r="L208" s="65">
        <v>203.55</v>
      </c>
      <c r="M208" s="65">
        <v>3.1130100000000001</v>
      </c>
    </row>
    <row r="209" spans="1:13">
      <c r="A209" s="66">
        <v>200</v>
      </c>
      <c r="B209" s="65" t="s">
        <v>2635</v>
      </c>
      <c r="C209" s="65">
        <v>48.1</v>
      </c>
      <c r="D209" s="302">
        <v>47.733333333333327</v>
      </c>
      <c r="E209" s="302">
        <v>47.366666666666653</v>
      </c>
      <c r="F209" s="302">
        <v>46.633333333333326</v>
      </c>
      <c r="G209" s="302">
        <v>46.266666666666652</v>
      </c>
      <c r="H209" s="302">
        <v>48.466666666666654</v>
      </c>
      <c r="I209" s="302">
        <v>48.833333333333329</v>
      </c>
      <c r="J209" s="302">
        <v>49.566666666666656</v>
      </c>
      <c r="K209" s="65">
        <v>48.1</v>
      </c>
      <c r="L209" s="65">
        <v>47</v>
      </c>
      <c r="M209" s="65">
        <v>58.154269999999997</v>
      </c>
    </row>
    <row r="210" spans="1:13">
      <c r="A210" s="66">
        <v>201</v>
      </c>
      <c r="B210" s="65" t="s">
        <v>226</v>
      </c>
      <c r="C210" s="65">
        <v>197.45</v>
      </c>
      <c r="D210" s="302">
        <v>197.03333333333333</v>
      </c>
      <c r="E210" s="302">
        <v>195.81666666666666</v>
      </c>
      <c r="F210" s="302">
        <v>194.18333333333334</v>
      </c>
      <c r="G210" s="302">
        <v>192.96666666666667</v>
      </c>
      <c r="H210" s="302">
        <v>198.66666666666666</v>
      </c>
      <c r="I210" s="302">
        <v>199.8833333333333</v>
      </c>
      <c r="J210" s="302">
        <v>201.51666666666665</v>
      </c>
      <c r="K210" s="65">
        <v>198.25</v>
      </c>
      <c r="L210" s="65">
        <v>195.4</v>
      </c>
      <c r="M210" s="65">
        <v>65.917180000000002</v>
      </c>
    </row>
    <row r="211" spans="1:13">
      <c r="A211" s="66">
        <v>202</v>
      </c>
      <c r="B211" s="65" t="s">
        <v>161</v>
      </c>
      <c r="C211" s="65">
        <v>534.65</v>
      </c>
      <c r="D211" s="302">
        <v>535.83333333333337</v>
      </c>
      <c r="E211" s="302">
        <v>531.31666666666672</v>
      </c>
      <c r="F211" s="302">
        <v>527.98333333333335</v>
      </c>
      <c r="G211" s="302">
        <v>523.4666666666667</v>
      </c>
      <c r="H211" s="302">
        <v>539.16666666666674</v>
      </c>
      <c r="I211" s="302">
        <v>543.68333333333339</v>
      </c>
      <c r="J211" s="302">
        <v>547.01666666666677</v>
      </c>
      <c r="K211" s="65">
        <v>540.35</v>
      </c>
      <c r="L211" s="65">
        <v>532.5</v>
      </c>
      <c r="M211" s="65">
        <v>5.0979200000000002</v>
      </c>
    </row>
    <row r="212" spans="1:13">
      <c r="A212" s="66">
        <v>203</v>
      </c>
      <c r="B212" s="65" t="s">
        <v>1799</v>
      </c>
      <c r="C212" s="65">
        <v>61.05</v>
      </c>
      <c r="D212" s="302">
        <v>61.216666666666661</v>
      </c>
      <c r="E212" s="302">
        <v>60.533333333333324</v>
      </c>
      <c r="F212" s="302">
        <v>60.016666666666666</v>
      </c>
      <c r="G212" s="302">
        <v>59.333333333333329</v>
      </c>
      <c r="H212" s="302">
        <v>61.73333333333332</v>
      </c>
      <c r="I212" s="302">
        <v>62.416666666666657</v>
      </c>
      <c r="J212" s="302">
        <v>62.933333333333316</v>
      </c>
      <c r="K212" s="65">
        <v>61.9</v>
      </c>
      <c r="L212" s="65">
        <v>60.7</v>
      </c>
      <c r="M212" s="65">
        <v>4.4851000000000001</v>
      </c>
    </row>
    <row r="213" spans="1:13">
      <c r="A213" s="66">
        <v>204</v>
      </c>
      <c r="B213" s="65" t="s">
        <v>162</v>
      </c>
      <c r="C213" s="65">
        <v>335.4</v>
      </c>
      <c r="D213" s="302">
        <v>335.2</v>
      </c>
      <c r="E213" s="302">
        <v>331.79999999999995</v>
      </c>
      <c r="F213" s="302">
        <v>328.2</v>
      </c>
      <c r="G213" s="302">
        <v>324.79999999999995</v>
      </c>
      <c r="H213" s="302">
        <v>338.79999999999995</v>
      </c>
      <c r="I213" s="302">
        <v>342.19999999999993</v>
      </c>
      <c r="J213" s="302">
        <v>345.79999999999995</v>
      </c>
      <c r="K213" s="65">
        <v>338.6</v>
      </c>
      <c r="L213" s="65">
        <v>331.6</v>
      </c>
      <c r="M213" s="65">
        <v>52.891840000000002</v>
      </c>
    </row>
    <row r="214" spans="1:13">
      <c r="A214" s="66">
        <v>205</v>
      </c>
      <c r="B214" s="431" t="s">
        <v>163</v>
      </c>
      <c r="C214" s="65">
        <v>501.3</v>
      </c>
      <c r="D214" s="302">
        <v>504.66666666666669</v>
      </c>
      <c r="E214" s="302">
        <v>495.63333333333333</v>
      </c>
      <c r="F214" s="302">
        <v>489.96666666666664</v>
      </c>
      <c r="G214" s="302">
        <v>480.93333333333328</v>
      </c>
      <c r="H214" s="302">
        <v>510.33333333333337</v>
      </c>
      <c r="I214" s="302">
        <v>519.36666666666679</v>
      </c>
      <c r="J214" s="302">
        <v>525.03333333333342</v>
      </c>
      <c r="K214" s="65">
        <v>513.70000000000005</v>
      </c>
      <c r="L214" s="65">
        <v>499</v>
      </c>
      <c r="M214" s="65">
        <v>8.4630399999999995</v>
      </c>
    </row>
    <row r="215" spans="1:13">
      <c r="A215" s="66">
        <v>206</v>
      </c>
      <c r="B215" s="431" t="s">
        <v>164</v>
      </c>
      <c r="C215" s="65">
        <v>201.5</v>
      </c>
      <c r="D215" s="302">
        <v>203.76666666666665</v>
      </c>
      <c r="E215" s="302">
        <v>197.98333333333329</v>
      </c>
      <c r="F215" s="302">
        <v>194.46666666666664</v>
      </c>
      <c r="G215" s="302">
        <v>188.68333333333328</v>
      </c>
      <c r="H215" s="302">
        <v>207.2833333333333</v>
      </c>
      <c r="I215" s="302">
        <v>213.06666666666666</v>
      </c>
      <c r="J215" s="302">
        <v>216.58333333333331</v>
      </c>
      <c r="K215" s="65">
        <v>209.55</v>
      </c>
      <c r="L215" s="65">
        <v>200.25</v>
      </c>
      <c r="M215" s="65">
        <v>605.34702000000004</v>
      </c>
    </row>
    <row r="216" spans="1:13">
      <c r="A216" s="66">
        <v>207</v>
      </c>
      <c r="B216" s="431" t="s">
        <v>165</v>
      </c>
      <c r="C216" s="65">
        <v>440.9</v>
      </c>
      <c r="D216" s="302">
        <v>444.05</v>
      </c>
      <c r="E216" s="302">
        <v>431.05</v>
      </c>
      <c r="F216" s="302">
        <v>421.2</v>
      </c>
      <c r="G216" s="302">
        <v>408.2</v>
      </c>
      <c r="H216" s="302">
        <v>453.90000000000003</v>
      </c>
      <c r="I216" s="302">
        <v>466.90000000000003</v>
      </c>
      <c r="J216" s="302">
        <v>476.75000000000006</v>
      </c>
      <c r="K216" s="65">
        <v>457.05</v>
      </c>
      <c r="L216" s="65">
        <v>434.2</v>
      </c>
      <c r="M216" s="65">
        <v>86.208330000000004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8"/>
      <c r="B1" s="52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43483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5" t="s">
        <v>13</v>
      </c>
      <c r="B9" s="526" t="s">
        <v>14</v>
      </c>
      <c r="C9" s="524" t="s">
        <v>15</v>
      </c>
      <c r="D9" s="524" t="s">
        <v>16</v>
      </c>
      <c r="E9" s="524" t="s">
        <v>17</v>
      </c>
      <c r="F9" s="524"/>
      <c r="G9" s="524"/>
      <c r="H9" s="524" t="s">
        <v>18</v>
      </c>
      <c r="I9" s="524"/>
      <c r="J9" s="524"/>
      <c r="K9" s="23"/>
      <c r="L9" s="24"/>
      <c r="M9" s="34"/>
    </row>
    <row r="10" spans="1:15" ht="42.75" customHeight="1">
      <c r="A10" s="520"/>
      <c r="B10" s="522"/>
      <c r="C10" s="527" t="s">
        <v>19</v>
      </c>
      <c r="D10" s="52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20889.900000000001</v>
      </c>
      <c r="D11" s="118">
        <v>20776.983333333334</v>
      </c>
      <c r="E11" s="118">
        <v>20563.966666666667</v>
      </c>
      <c r="F11" s="118">
        <v>20238.033333333333</v>
      </c>
      <c r="G11" s="118">
        <v>20025.016666666666</v>
      </c>
      <c r="H11" s="118">
        <v>21102.916666666668</v>
      </c>
      <c r="I11" s="118">
        <v>21315.933333333338</v>
      </c>
      <c r="J11" s="118">
        <v>21641.866666666669</v>
      </c>
      <c r="K11" s="117">
        <v>20990</v>
      </c>
      <c r="L11" s="117">
        <v>20451.05</v>
      </c>
      <c r="M11" s="117">
        <v>3.3119999999999997E-2</v>
      </c>
    </row>
    <row r="12" spans="1:15" ht="12" customHeight="1">
      <c r="A12" s="65">
        <v>2</v>
      </c>
      <c r="B12" s="117" t="s">
        <v>390</v>
      </c>
      <c r="C12" s="120">
        <v>145.5</v>
      </c>
      <c r="D12" s="118">
        <v>147.46666666666667</v>
      </c>
      <c r="E12" s="118">
        <v>142.53333333333333</v>
      </c>
      <c r="F12" s="118">
        <v>139.56666666666666</v>
      </c>
      <c r="G12" s="118">
        <v>134.63333333333333</v>
      </c>
      <c r="H12" s="118">
        <v>150.43333333333334</v>
      </c>
      <c r="I12" s="118">
        <v>155.36666666666667</v>
      </c>
      <c r="J12" s="118">
        <v>158.33333333333334</v>
      </c>
      <c r="K12" s="117">
        <v>152.4</v>
      </c>
      <c r="L12" s="117">
        <v>144.5</v>
      </c>
      <c r="M12" s="117">
        <v>1.9113500000000001</v>
      </c>
    </row>
    <row r="13" spans="1:15" ht="12" customHeight="1">
      <c r="A13" s="65">
        <v>3</v>
      </c>
      <c r="B13" s="117" t="s">
        <v>391</v>
      </c>
      <c r="C13" s="120">
        <v>1525.9</v>
      </c>
      <c r="D13" s="118">
        <v>1532.3</v>
      </c>
      <c r="E13" s="118">
        <v>1514.6</v>
      </c>
      <c r="F13" s="118">
        <v>1503.3</v>
      </c>
      <c r="G13" s="118">
        <v>1485.6</v>
      </c>
      <c r="H13" s="118">
        <v>1543.6</v>
      </c>
      <c r="I13" s="118">
        <v>1561.3000000000002</v>
      </c>
      <c r="J13" s="118">
        <v>1572.6</v>
      </c>
      <c r="K13" s="117">
        <v>1550</v>
      </c>
      <c r="L13" s="117">
        <v>1521</v>
      </c>
      <c r="M13" s="117">
        <v>0.30252000000000001</v>
      </c>
    </row>
    <row r="14" spans="1:15" ht="12" customHeight="1">
      <c r="A14" s="65">
        <v>4</v>
      </c>
      <c r="B14" s="117" t="s">
        <v>392</v>
      </c>
      <c r="C14" s="120">
        <v>73.900000000000006</v>
      </c>
      <c r="D14" s="118">
        <v>74.399999999999991</v>
      </c>
      <c r="E14" s="118">
        <v>73.049999999999983</v>
      </c>
      <c r="F14" s="118">
        <v>72.199999999999989</v>
      </c>
      <c r="G14" s="118">
        <v>70.84999999999998</v>
      </c>
      <c r="H14" s="118">
        <v>75.249999999999986</v>
      </c>
      <c r="I14" s="118">
        <v>76.59999999999998</v>
      </c>
      <c r="J14" s="118">
        <v>77.449999999999989</v>
      </c>
      <c r="K14" s="117">
        <v>75.75</v>
      </c>
      <c r="L14" s="117">
        <v>73.55</v>
      </c>
      <c r="M14" s="117">
        <v>4.2312599999999998</v>
      </c>
    </row>
    <row r="15" spans="1:15" ht="12" customHeight="1">
      <c r="A15" s="65">
        <v>5</v>
      </c>
      <c r="B15" s="117" t="s">
        <v>185</v>
      </c>
      <c r="C15" s="120">
        <v>1286.7</v>
      </c>
      <c r="D15" s="118">
        <v>1287.5999999999999</v>
      </c>
      <c r="E15" s="118">
        <v>1278.1999999999998</v>
      </c>
      <c r="F15" s="118">
        <v>1269.6999999999998</v>
      </c>
      <c r="G15" s="118">
        <v>1260.2999999999997</v>
      </c>
      <c r="H15" s="118">
        <v>1296.0999999999999</v>
      </c>
      <c r="I15" s="118">
        <v>1305.5</v>
      </c>
      <c r="J15" s="118">
        <v>1314</v>
      </c>
      <c r="K15" s="117">
        <v>1297</v>
      </c>
      <c r="L15" s="117">
        <v>1279.0999999999999</v>
      </c>
      <c r="M15" s="117">
        <v>0.44052999999999998</v>
      </c>
    </row>
    <row r="16" spans="1:15" ht="12" customHeight="1">
      <c r="A16" s="65">
        <v>6</v>
      </c>
      <c r="B16" s="117" t="s">
        <v>2194</v>
      </c>
      <c r="C16" s="120">
        <v>95.45</v>
      </c>
      <c r="D16" s="118">
        <v>95.75</v>
      </c>
      <c r="E16" s="118">
        <v>94.7</v>
      </c>
      <c r="F16" s="118">
        <v>93.95</v>
      </c>
      <c r="G16" s="118">
        <v>92.9</v>
      </c>
      <c r="H16" s="118">
        <v>96.5</v>
      </c>
      <c r="I16" s="118">
        <v>97.550000000000011</v>
      </c>
      <c r="J16" s="118">
        <v>98.3</v>
      </c>
      <c r="K16" s="117">
        <v>96.8</v>
      </c>
      <c r="L16" s="117">
        <v>95</v>
      </c>
      <c r="M16" s="117">
        <v>18.781790000000001</v>
      </c>
    </row>
    <row r="17" spans="1:13" ht="12" customHeight="1">
      <c r="A17" s="65">
        <v>7</v>
      </c>
      <c r="B17" s="117" t="s">
        <v>394</v>
      </c>
      <c r="C17" s="120">
        <v>202.25</v>
      </c>
      <c r="D17" s="118">
        <v>203.13333333333333</v>
      </c>
      <c r="E17" s="118">
        <v>200.56666666666666</v>
      </c>
      <c r="F17" s="118">
        <v>198.88333333333333</v>
      </c>
      <c r="G17" s="118">
        <v>196.31666666666666</v>
      </c>
      <c r="H17" s="118">
        <v>204.81666666666666</v>
      </c>
      <c r="I17" s="118">
        <v>207.38333333333333</v>
      </c>
      <c r="J17" s="118">
        <v>209.06666666666666</v>
      </c>
      <c r="K17" s="117">
        <v>205.7</v>
      </c>
      <c r="L17" s="117">
        <v>201.45</v>
      </c>
      <c r="M17" s="117">
        <v>6.8289799999999996</v>
      </c>
    </row>
    <row r="18" spans="1:13" ht="12" customHeight="1">
      <c r="A18" s="65">
        <v>8</v>
      </c>
      <c r="B18" s="117" t="s">
        <v>30</v>
      </c>
      <c r="C18" s="120">
        <v>1455.15</v>
      </c>
      <c r="D18" s="118">
        <v>1463.6166666666668</v>
      </c>
      <c r="E18" s="118">
        <v>1441.8333333333335</v>
      </c>
      <c r="F18" s="118">
        <v>1428.5166666666667</v>
      </c>
      <c r="G18" s="118">
        <v>1406.7333333333333</v>
      </c>
      <c r="H18" s="118">
        <v>1476.9333333333336</v>
      </c>
      <c r="I18" s="118">
        <v>1498.7166666666669</v>
      </c>
      <c r="J18" s="118">
        <v>1512.0333333333338</v>
      </c>
      <c r="K18" s="117">
        <v>1485.4</v>
      </c>
      <c r="L18" s="117">
        <v>1450.3</v>
      </c>
      <c r="M18" s="117">
        <v>4.67164</v>
      </c>
    </row>
    <row r="19" spans="1:13" ht="12" customHeight="1">
      <c r="A19" s="65">
        <v>9</v>
      </c>
      <c r="B19" s="117" t="s">
        <v>32</v>
      </c>
      <c r="C19" s="120">
        <v>394.5</v>
      </c>
      <c r="D19" s="118">
        <v>392.15000000000003</v>
      </c>
      <c r="E19" s="118">
        <v>388.85000000000008</v>
      </c>
      <c r="F19" s="118">
        <v>383.20000000000005</v>
      </c>
      <c r="G19" s="118">
        <v>379.90000000000009</v>
      </c>
      <c r="H19" s="118">
        <v>397.80000000000007</v>
      </c>
      <c r="I19" s="118">
        <v>401.1</v>
      </c>
      <c r="J19" s="118">
        <v>406.75000000000006</v>
      </c>
      <c r="K19" s="117">
        <v>395.45</v>
      </c>
      <c r="L19" s="117">
        <v>386.5</v>
      </c>
      <c r="M19" s="117">
        <v>41.569319999999998</v>
      </c>
    </row>
    <row r="20" spans="1:13" ht="12" customHeight="1">
      <c r="A20" s="65">
        <v>10</v>
      </c>
      <c r="B20" s="117" t="s">
        <v>33</v>
      </c>
      <c r="C20" s="120">
        <v>50.85</v>
      </c>
      <c r="D20" s="118">
        <v>50.5</v>
      </c>
      <c r="E20" s="118">
        <v>49.65</v>
      </c>
      <c r="F20" s="118">
        <v>48.449999999999996</v>
      </c>
      <c r="G20" s="118">
        <v>47.599999999999994</v>
      </c>
      <c r="H20" s="118">
        <v>51.7</v>
      </c>
      <c r="I20" s="118">
        <v>52.55</v>
      </c>
      <c r="J20" s="118">
        <v>53.750000000000007</v>
      </c>
      <c r="K20" s="117">
        <v>51.35</v>
      </c>
      <c r="L20" s="117">
        <v>49.3</v>
      </c>
      <c r="M20" s="117">
        <v>103.98155</v>
      </c>
    </row>
    <row r="21" spans="1:13" ht="12" customHeight="1">
      <c r="A21" s="65">
        <v>11</v>
      </c>
      <c r="B21" s="117" t="s">
        <v>402</v>
      </c>
      <c r="C21" s="120">
        <v>220.35</v>
      </c>
      <c r="D21" s="118">
        <v>223.08333333333334</v>
      </c>
      <c r="E21" s="118">
        <v>217.26666666666668</v>
      </c>
      <c r="F21" s="118">
        <v>214.18333333333334</v>
      </c>
      <c r="G21" s="118">
        <v>208.36666666666667</v>
      </c>
      <c r="H21" s="118">
        <v>226.16666666666669</v>
      </c>
      <c r="I21" s="118">
        <v>231.98333333333335</v>
      </c>
      <c r="J21" s="118">
        <v>235.06666666666669</v>
      </c>
      <c r="K21" s="117">
        <v>228.9</v>
      </c>
      <c r="L21" s="117">
        <v>220</v>
      </c>
      <c r="M21" s="117">
        <v>1.0377799999999999</v>
      </c>
    </row>
    <row r="22" spans="1:13" ht="12" customHeight="1">
      <c r="A22" s="65">
        <v>12</v>
      </c>
      <c r="B22" s="117" t="s">
        <v>1864</v>
      </c>
      <c r="C22" s="120">
        <v>170.95</v>
      </c>
      <c r="D22" s="118">
        <v>171.81666666666669</v>
      </c>
      <c r="E22" s="118">
        <v>169.63333333333338</v>
      </c>
      <c r="F22" s="118">
        <v>168.31666666666669</v>
      </c>
      <c r="G22" s="118">
        <v>166.13333333333338</v>
      </c>
      <c r="H22" s="118">
        <v>173.13333333333338</v>
      </c>
      <c r="I22" s="118">
        <v>175.31666666666672</v>
      </c>
      <c r="J22" s="118">
        <v>176.63333333333338</v>
      </c>
      <c r="K22" s="117">
        <v>174</v>
      </c>
      <c r="L22" s="117">
        <v>170.5</v>
      </c>
      <c r="M22" s="117">
        <v>0.22523000000000001</v>
      </c>
    </row>
    <row r="23" spans="1:13">
      <c r="A23" s="65">
        <v>13</v>
      </c>
      <c r="B23" s="117" t="s">
        <v>409</v>
      </c>
      <c r="C23" s="120">
        <v>206.3</v>
      </c>
      <c r="D23" s="118">
        <v>207.45000000000002</v>
      </c>
      <c r="E23" s="118">
        <v>204.85000000000002</v>
      </c>
      <c r="F23" s="118">
        <v>203.4</v>
      </c>
      <c r="G23" s="118">
        <v>200.8</v>
      </c>
      <c r="H23" s="118">
        <v>208.90000000000003</v>
      </c>
      <c r="I23" s="118">
        <v>211.5</v>
      </c>
      <c r="J23" s="118">
        <v>212.95000000000005</v>
      </c>
      <c r="K23" s="117">
        <v>210.05</v>
      </c>
      <c r="L23" s="117">
        <v>206</v>
      </c>
      <c r="M23" s="117">
        <v>0.56752999999999998</v>
      </c>
    </row>
    <row r="24" spans="1:13">
      <c r="A24" s="65">
        <v>14</v>
      </c>
      <c r="B24" s="117" t="s">
        <v>413</v>
      </c>
      <c r="C24" s="120">
        <v>1644.95</v>
      </c>
      <c r="D24" s="118">
        <v>1650.0333333333335</v>
      </c>
      <c r="E24" s="118">
        <v>1631.2166666666672</v>
      </c>
      <c r="F24" s="118">
        <v>1617.4833333333336</v>
      </c>
      <c r="G24" s="118">
        <v>1598.6666666666672</v>
      </c>
      <c r="H24" s="118">
        <v>1663.7666666666671</v>
      </c>
      <c r="I24" s="118">
        <v>1682.5833333333333</v>
      </c>
      <c r="J24" s="118">
        <v>1696.3166666666671</v>
      </c>
      <c r="K24" s="117">
        <v>1668.85</v>
      </c>
      <c r="L24" s="117">
        <v>1636.3</v>
      </c>
      <c r="M24" s="117">
        <v>9.0359999999999996E-2</v>
      </c>
    </row>
    <row r="25" spans="1:13">
      <c r="A25" s="65">
        <v>15</v>
      </c>
      <c r="B25" s="117" t="s">
        <v>233</v>
      </c>
      <c r="C25" s="120">
        <v>1151.55</v>
      </c>
      <c r="D25" s="118">
        <v>1146.6166666666668</v>
      </c>
      <c r="E25" s="118">
        <v>1137.2333333333336</v>
      </c>
      <c r="F25" s="118">
        <v>1122.9166666666667</v>
      </c>
      <c r="G25" s="118">
        <v>1113.5333333333335</v>
      </c>
      <c r="H25" s="118">
        <v>1160.9333333333336</v>
      </c>
      <c r="I25" s="118">
        <v>1170.3166666666668</v>
      </c>
      <c r="J25" s="118">
        <v>1184.6333333333337</v>
      </c>
      <c r="K25" s="117">
        <v>1156</v>
      </c>
      <c r="L25" s="117">
        <v>1132.3</v>
      </c>
      <c r="M25" s="117">
        <v>3.18987</v>
      </c>
    </row>
    <row r="26" spans="1:13">
      <c r="A26" s="65">
        <v>16</v>
      </c>
      <c r="B26" s="117" t="s">
        <v>420</v>
      </c>
      <c r="C26" s="120">
        <v>1730.8</v>
      </c>
      <c r="D26" s="118">
        <v>1736.9333333333334</v>
      </c>
      <c r="E26" s="118">
        <v>1718.8666666666668</v>
      </c>
      <c r="F26" s="118">
        <v>1706.9333333333334</v>
      </c>
      <c r="G26" s="118">
        <v>1688.8666666666668</v>
      </c>
      <c r="H26" s="118">
        <v>1748.8666666666668</v>
      </c>
      <c r="I26" s="118">
        <v>1766.9333333333334</v>
      </c>
      <c r="J26" s="118">
        <v>1778.8666666666668</v>
      </c>
      <c r="K26" s="117">
        <v>1755</v>
      </c>
      <c r="L26" s="117">
        <v>1725</v>
      </c>
      <c r="M26" s="117">
        <v>1.523E-2</v>
      </c>
    </row>
    <row r="27" spans="1:13">
      <c r="A27" s="65">
        <v>17</v>
      </c>
      <c r="B27" s="117" t="s">
        <v>34</v>
      </c>
      <c r="C27" s="120">
        <v>44.45</v>
      </c>
      <c r="D27" s="118">
        <v>44.449999999999996</v>
      </c>
      <c r="E27" s="118">
        <v>43.999999999999993</v>
      </c>
      <c r="F27" s="118">
        <v>43.55</v>
      </c>
      <c r="G27" s="118">
        <v>43.099999999999994</v>
      </c>
      <c r="H27" s="118">
        <v>44.899999999999991</v>
      </c>
      <c r="I27" s="118">
        <v>45.349999999999994</v>
      </c>
      <c r="J27" s="118">
        <v>45.79999999999999</v>
      </c>
      <c r="K27" s="117">
        <v>44.9</v>
      </c>
      <c r="L27" s="117">
        <v>44</v>
      </c>
      <c r="M27" s="117">
        <v>28.109259999999999</v>
      </c>
    </row>
    <row r="28" spans="1:13">
      <c r="A28" s="65">
        <v>18</v>
      </c>
      <c r="B28" s="117" t="s">
        <v>424</v>
      </c>
      <c r="C28" s="120">
        <v>1890.15</v>
      </c>
      <c r="D28" s="118">
        <v>1890.0833333333333</v>
      </c>
      <c r="E28" s="118">
        <v>1875.1666666666665</v>
      </c>
      <c r="F28" s="118">
        <v>1860.1833333333332</v>
      </c>
      <c r="G28" s="118">
        <v>1845.2666666666664</v>
      </c>
      <c r="H28" s="118">
        <v>1905.0666666666666</v>
      </c>
      <c r="I28" s="118">
        <v>1919.9833333333331</v>
      </c>
      <c r="J28" s="118">
        <v>1934.9666666666667</v>
      </c>
      <c r="K28" s="117">
        <v>1905</v>
      </c>
      <c r="L28" s="117">
        <v>1875.1</v>
      </c>
      <c r="M28" s="117">
        <v>7.3359999999999995E-2</v>
      </c>
    </row>
    <row r="29" spans="1:13">
      <c r="A29" s="65">
        <v>19</v>
      </c>
      <c r="B29" s="117" t="s">
        <v>427</v>
      </c>
      <c r="C29" s="120">
        <v>110.95</v>
      </c>
      <c r="D29" s="118">
        <v>110.75</v>
      </c>
      <c r="E29" s="118">
        <v>110.1</v>
      </c>
      <c r="F29" s="118">
        <v>109.25</v>
      </c>
      <c r="G29" s="118">
        <v>108.6</v>
      </c>
      <c r="H29" s="118">
        <v>111.6</v>
      </c>
      <c r="I29" s="118">
        <v>112.25</v>
      </c>
      <c r="J29" s="118">
        <v>113.1</v>
      </c>
      <c r="K29" s="117">
        <v>111.4</v>
      </c>
      <c r="L29" s="117">
        <v>109.9</v>
      </c>
      <c r="M29" s="117">
        <v>0.60528999999999999</v>
      </c>
    </row>
    <row r="30" spans="1:13">
      <c r="A30" s="65">
        <v>20</v>
      </c>
      <c r="B30" s="117" t="s">
        <v>186</v>
      </c>
      <c r="C30" s="120">
        <v>785.2</v>
      </c>
      <c r="D30" s="118">
        <v>780.9</v>
      </c>
      <c r="E30" s="118">
        <v>770.3</v>
      </c>
      <c r="F30" s="118">
        <v>755.4</v>
      </c>
      <c r="G30" s="118">
        <v>744.8</v>
      </c>
      <c r="H30" s="118">
        <v>795.8</v>
      </c>
      <c r="I30" s="118">
        <v>806.40000000000009</v>
      </c>
      <c r="J30" s="118">
        <v>821.3</v>
      </c>
      <c r="K30" s="117">
        <v>791.5</v>
      </c>
      <c r="L30" s="117">
        <v>766</v>
      </c>
      <c r="M30" s="117">
        <v>12.70322</v>
      </c>
    </row>
    <row r="31" spans="1:13">
      <c r="A31" s="65">
        <v>21</v>
      </c>
      <c r="B31" s="117" t="s">
        <v>35</v>
      </c>
      <c r="C31" s="120">
        <v>215.25</v>
      </c>
      <c r="D31" s="118">
        <v>215.94999999999996</v>
      </c>
      <c r="E31" s="118">
        <v>213.49999999999991</v>
      </c>
      <c r="F31" s="118">
        <v>211.74999999999994</v>
      </c>
      <c r="G31" s="118">
        <v>209.2999999999999</v>
      </c>
      <c r="H31" s="118">
        <v>217.69999999999993</v>
      </c>
      <c r="I31" s="118">
        <v>220.14999999999998</v>
      </c>
      <c r="J31" s="118">
        <v>221.89999999999995</v>
      </c>
      <c r="K31" s="117">
        <v>218.4</v>
      </c>
      <c r="L31" s="117">
        <v>214.2</v>
      </c>
      <c r="M31" s="117">
        <v>9.3433200000000003</v>
      </c>
    </row>
    <row r="32" spans="1:13">
      <c r="A32" s="65">
        <v>22</v>
      </c>
      <c r="B32" s="117" t="s">
        <v>36</v>
      </c>
      <c r="C32" s="120">
        <v>28.75</v>
      </c>
      <c r="D32" s="118">
        <v>28.883333333333336</v>
      </c>
      <c r="E32" s="118">
        <v>28.416666666666671</v>
      </c>
      <c r="F32" s="118">
        <v>28.083333333333336</v>
      </c>
      <c r="G32" s="118">
        <v>27.616666666666671</v>
      </c>
      <c r="H32" s="118">
        <v>29.216666666666672</v>
      </c>
      <c r="I32" s="118">
        <v>29.683333333333334</v>
      </c>
      <c r="J32" s="118">
        <v>30.016666666666673</v>
      </c>
      <c r="K32" s="117">
        <v>29.35</v>
      </c>
      <c r="L32" s="117">
        <v>28.55</v>
      </c>
      <c r="M32" s="117">
        <v>6.6910800000000004</v>
      </c>
    </row>
    <row r="33" spans="1:13">
      <c r="A33" s="65">
        <v>23</v>
      </c>
      <c r="B33" s="117" t="s">
        <v>447</v>
      </c>
      <c r="C33" s="120">
        <v>1150.05</v>
      </c>
      <c r="D33" s="118">
        <v>1141.6833333333334</v>
      </c>
      <c r="E33" s="118">
        <v>1128.3666666666668</v>
      </c>
      <c r="F33" s="118">
        <v>1106.6833333333334</v>
      </c>
      <c r="G33" s="118">
        <v>1093.3666666666668</v>
      </c>
      <c r="H33" s="118">
        <v>1163.3666666666668</v>
      </c>
      <c r="I33" s="118">
        <v>1176.6833333333334</v>
      </c>
      <c r="J33" s="118">
        <v>1198.3666666666668</v>
      </c>
      <c r="K33" s="117">
        <v>1155</v>
      </c>
      <c r="L33" s="117">
        <v>1120</v>
      </c>
      <c r="M33" s="117">
        <v>0.31162000000000001</v>
      </c>
    </row>
    <row r="34" spans="1:13">
      <c r="A34" s="65">
        <v>24</v>
      </c>
      <c r="B34" s="117" t="s">
        <v>449</v>
      </c>
      <c r="C34" s="120">
        <v>591.4</v>
      </c>
      <c r="D34" s="118">
        <v>591.03333333333342</v>
      </c>
      <c r="E34" s="118">
        <v>582.06666666666683</v>
      </c>
      <c r="F34" s="118">
        <v>572.73333333333346</v>
      </c>
      <c r="G34" s="118">
        <v>563.76666666666688</v>
      </c>
      <c r="H34" s="118">
        <v>600.36666666666679</v>
      </c>
      <c r="I34" s="118">
        <v>609.33333333333326</v>
      </c>
      <c r="J34" s="118">
        <v>618.66666666666674</v>
      </c>
      <c r="K34" s="117">
        <v>600</v>
      </c>
      <c r="L34" s="117">
        <v>581.70000000000005</v>
      </c>
      <c r="M34" s="117">
        <v>1.1361300000000001</v>
      </c>
    </row>
    <row r="35" spans="1:13">
      <c r="A35" s="65">
        <v>25</v>
      </c>
      <c r="B35" s="117" t="s">
        <v>37</v>
      </c>
      <c r="C35" s="120">
        <v>1352.95</v>
      </c>
      <c r="D35" s="118">
        <v>1350.95</v>
      </c>
      <c r="E35" s="118">
        <v>1343.25</v>
      </c>
      <c r="F35" s="118">
        <v>1333.55</v>
      </c>
      <c r="G35" s="118">
        <v>1325.85</v>
      </c>
      <c r="H35" s="118">
        <v>1360.65</v>
      </c>
      <c r="I35" s="118">
        <v>1368.3500000000004</v>
      </c>
      <c r="J35" s="118">
        <v>1378.0500000000002</v>
      </c>
      <c r="K35" s="117">
        <v>1358.65</v>
      </c>
      <c r="L35" s="117">
        <v>1341.25</v>
      </c>
      <c r="M35" s="117">
        <v>4.2006100000000002</v>
      </c>
    </row>
    <row r="36" spans="1:13">
      <c r="A36" s="65">
        <v>26</v>
      </c>
      <c r="B36" s="117" t="s">
        <v>38</v>
      </c>
      <c r="C36" s="120">
        <v>218.4</v>
      </c>
      <c r="D36" s="118">
        <v>219.31666666666669</v>
      </c>
      <c r="E36" s="118">
        <v>216.78333333333339</v>
      </c>
      <c r="F36" s="118">
        <v>215.16666666666669</v>
      </c>
      <c r="G36" s="118">
        <v>212.63333333333338</v>
      </c>
      <c r="H36" s="118">
        <v>220.93333333333339</v>
      </c>
      <c r="I36" s="118">
        <v>223.4666666666667</v>
      </c>
      <c r="J36" s="118">
        <v>225.0833333333334</v>
      </c>
      <c r="K36" s="117">
        <v>221.85</v>
      </c>
      <c r="L36" s="117">
        <v>217.7</v>
      </c>
      <c r="M36" s="117">
        <v>26.949210000000001</v>
      </c>
    </row>
    <row r="37" spans="1:13">
      <c r="A37" s="65">
        <v>27</v>
      </c>
      <c r="B37" s="117" t="s">
        <v>39</v>
      </c>
      <c r="C37" s="120">
        <v>94.45</v>
      </c>
      <c r="D37" s="118">
        <v>94.916666666666671</v>
      </c>
      <c r="E37" s="118">
        <v>93.38333333333334</v>
      </c>
      <c r="F37" s="118">
        <v>92.316666666666663</v>
      </c>
      <c r="G37" s="118">
        <v>90.783333333333331</v>
      </c>
      <c r="H37" s="118">
        <v>95.983333333333348</v>
      </c>
      <c r="I37" s="118">
        <v>97.51666666666668</v>
      </c>
      <c r="J37" s="118">
        <v>98.583333333333357</v>
      </c>
      <c r="K37" s="117">
        <v>96.45</v>
      </c>
      <c r="L37" s="117">
        <v>93.85</v>
      </c>
      <c r="M37" s="117">
        <v>13.10234</v>
      </c>
    </row>
    <row r="38" spans="1:13">
      <c r="A38" s="65">
        <v>28</v>
      </c>
      <c r="B38" s="117" t="s">
        <v>466</v>
      </c>
      <c r="C38" s="120">
        <v>255.4</v>
      </c>
      <c r="D38" s="118">
        <v>256.41666666666669</v>
      </c>
      <c r="E38" s="118">
        <v>253.88333333333338</v>
      </c>
      <c r="F38" s="118">
        <v>252.3666666666667</v>
      </c>
      <c r="G38" s="118">
        <v>249.8333333333334</v>
      </c>
      <c r="H38" s="118">
        <v>257.93333333333339</v>
      </c>
      <c r="I38" s="118">
        <v>260.4666666666667</v>
      </c>
      <c r="J38" s="118">
        <v>261.98333333333335</v>
      </c>
      <c r="K38" s="117">
        <v>258.95</v>
      </c>
      <c r="L38" s="117">
        <v>254.9</v>
      </c>
      <c r="M38" s="117">
        <v>3.1719999999999998E-2</v>
      </c>
    </row>
    <row r="39" spans="1:13">
      <c r="A39" s="65">
        <v>29</v>
      </c>
      <c r="B39" s="117" t="s">
        <v>476</v>
      </c>
      <c r="C39" s="120">
        <v>135</v>
      </c>
      <c r="D39" s="118">
        <v>134.79999999999998</v>
      </c>
      <c r="E39" s="118">
        <v>132.69999999999996</v>
      </c>
      <c r="F39" s="118">
        <v>130.39999999999998</v>
      </c>
      <c r="G39" s="118">
        <v>128.29999999999995</v>
      </c>
      <c r="H39" s="118">
        <v>137.09999999999997</v>
      </c>
      <c r="I39" s="118">
        <v>139.19999999999999</v>
      </c>
      <c r="J39" s="118">
        <v>141.49999999999997</v>
      </c>
      <c r="K39" s="117">
        <v>136.9</v>
      </c>
      <c r="L39" s="117">
        <v>132.5</v>
      </c>
      <c r="M39" s="117">
        <v>3.1026400000000001</v>
      </c>
    </row>
    <row r="40" spans="1:13">
      <c r="A40" s="65">
        <v>30</v>
      </c>
      <c r="B40" s="117" t="s">
        <v>40</v>
      </c>
      <c r="C40" s="120">
        <v>93.25</v>
      </c>
      <c r="D40" s="118">
        <v>93.583333333333329</v>
      </c>
      <c r="E40" s="118">
        <v>92.716666666666654</v>
      </c>
      <c r="F40" s="118">
        <v>92.183333333333323</v>
      </c>
      <c r="G40" s="118">
        <v>91.316666666666649</v>
      </c>
      <c r="H40" s="118">
        <v>94.11666666666666</v>
      </c>
      <c r="I40" s="118">
        <v>94.983333333333334</v>
      </c>
      <c r="J40" s="118">
        <v>95.516666666666666</v>
      </c>
      <c r="K40" s="117">
        <v>94.45</v>
      </c>
      <c r="L40" s="117">
        <v>93.05</v>
      </c>
      <c r="M40" s="117">
        <v>89.490009999999998</v>
      </c>
    </row>
    <row r="41" spans="1:13">
      <c r="A41" s="65">
        <v>31</v>
      </c>
      <c r="B41" s="117" t="s">
        <v>41</v>
      </c>
      <c r="C41" s="120">
        <v>1389.6</v>
      </c>
      <c r="D41" s="118">
        <v>1390.6333333333332</v>
      </c>
      <c r="E41" s="118">
        <v>1382.7666666666664</v>
      </c>
      <c r="F41" s="118">
        <v>1375.9333333333332</v>
      </c>
      <c r="G41" s="118">
        <v>1368.0666666666664</v>
      </c>
      <c r="H41" s="118">
        <v>1397.4666666666665</v>
      </c>
      <c r="I41" s="118">
        <v>1405.3333333333333</v>
      </c>
      <c r="J41" s="118">
        <v>1412.1666666666665</v>
      </c>
      <c r="K41" s="117">
        <v>1398.5</v>
      </c>
      <c r="L41" s="117">
        <v>1383.8</v>
      </c>
      <c r="M41" s="117">
        <v>8.5382899999999999</v>
      </c>
    </row>
    <row r="42" spans="1:13">
      <c r="A42" s="65">
        <v>32</v>
      </c>
      <c r="B42" s="117" t="s">
        <v>484</v>
      </c>
      <c r="C42" s="120">
        <v>1111.9000000000001</v>
      </c>
      <c r="D42" s="118">
        <v>1120.2833333333335</v>
      </c>
      <c r="E42" s="118">
        <v>1099.5666666666671</v>
      </c>
      <c r="F42" s="118">
        <v>1087.2333333333336</v>
      </c>
      <c r="G42" s="118">
        <v>1066.5166666666671</v>
      </c>
      <c r="H42" s="118">
        <v>1132.616666666667</v>
      </c>
      <c r="I42" s="118">
        <v>1153.3333333333337</v>
      </c>
      <c r="J42" s="118">
        <v>1165.666666666667</v>
      </c>
      <c r="K42" s="117">
        <v>1141</v>
      </c>
      <c r="L42" s="117">
        <v>1107.95</v>
      </c>
      <c r="M42" s="117">
        <v>0.61399999999999999</v>
      </c>
    </row>
    <row r="43" spans="1:13">
      <c r="A43" s="65">
        <v>33</v>
      </c>
      <c r="B43" s="117" t="s">
        <v>494</v>
      </c>
      <c r="C43" s="120">
        <v>3490.8</v>
      </c>
      <c r="D43" s="118">
        <v>3478.2666666666664</v>
      </c>
      <c r="E43" s="118">
        <v>3462.5333333333328</v>
      </c>
      <c r="F43" s="118">
        <v>3434.2666666666664</v>
      </c>
      <c r="G43" s="118">
        <v>3418.5333333333328</v>
      </c>
      <c r="H43" s="118">
        <v>3506.5333333333328</v>
      </c>
      <c r="I43" s="118">
        <v>3522.2666666666664</v>
      </c>
      <c r="J43" s="118">
        <v>3550.5333333333328</v>
      </c>
      <c r="K43" s="117">
        <v>3494</v>
      </c>
      <c r="L43" s="117">
        <v>3450</v>
      </c>
      <c r="M43" s="117">
        <v>2.4819999999999998E-2</v>
      </c>
    </row>
    <row r="44" spans="1:13">
      <c r="A44" s="65">
        <v>34</v>
      </c>
      <c r="B44" s="117" t="s">
        <v>2117</v>
      </c>
      <c r="C44" s="120">
        <v>655.04999999999995</v>
      </c>
      <c r="D44" s="118">
        <v>656.01666666666665</v>
      </c>
      <c r="E44" s="118">
        <v>650.0333333333333</v>
      </c>
      <c r="F44" s="118">
        <v>645.01666666666665</v>
      </c>
      <c r="G44" s="118">
        <v>639.0333333333333</v>
      </c>
      <c r="H44" s="118">
        <v>661.0333333333333</v>
      </c>
      <c r="I44" s="118">
        <v>667.01666666666665</v>
      </c>
      <c r="J44" s="118">
        <v>672.0333333333333</v>
      </c>
      <c r="K44" s="117">
        <v>662</v>
      </c>
      <c r="L44" s="117">
        <v>651</v>
      </c>
      <c r="M44" s="117">
        <v>4.0417800000000002</v>
      </c>
    </row>
    <row r="45" spans="1:13">
      <c r="A45" s="65">
        <v>35</v>
      </c>
      <c r="B45" s="117" t="s">
        <v>42</v>
      </c>
      <c r="C45" s="120">
        <v>775</v>
      </c>
      <c r="D45" s="118">
        <v>778.51666666666677</v>
      </c>
      <c r="E45" s="118">
        <v>765.73333333333358</v>
      </c>
      <c r="F45" s="118">
        <v>756.46666666666681</v>
      </c>
      <c r="G45" s="118">
        <v>743.68333333333362</v>
      </c>
      <c r="H45" s="118">
        <v>787.78333333333353</v>
      </c>
      <c r="I45" s="118">
        <v>800.56666666666661</v>
      </c>
      <c r="J45" s="118">
        <v>809.83333333333348</v>
      </c>
      <c r="K45" s="117">
        <v>791.3</v>
      </c>
      <c r="L45" s="117">
        <v>769.25</v>
      </c>
      <c r="M45" s="117">
        <v>13.08601</v>
      </c>
    </row>
    <row r="46" spans="1:13">
      <c r="A46" s="65">
        <v>36</v>
      </c>
      <c r="B46" s="117" t="s">
        <v>503</v>
      </c>
      <c r="C46" s="120">
        <v>379.45</v>
      </c>
      <c r="D46" s="118">
        <v>381.40000000000003</v>
      </c>
      <c r="E46" s="118">
        <v>374.80000000000007</v>
      </c>
      <c r="F46" s="118">
        <v>370.15000000000003</v>
      </c>
      <c r="G46" s="118">
        <v>363.55000000000007</v>
      </c>
      <c r="H46" s="118">
        <v>386.05000000000007</v>
      </c>
      <c r="I46" s="118">
        <v>392.65000000000009</v>
      </c>
      <c r="J46" s="118">
        <v>397.30000000000007</v>
      </c>
      <c r="K46" s="117">
        <v>388</v>
      </c>
      <c r="L46" s="117">
        <v>376.75</v>
      </c>
      <c r="M46" s="117">
        <v>1.15025</v>
      </c>
    </row>
    <row r="47" spans="1:13">
      <c r="A47" s="65">
        <v>37</v>
      </c>
      <c r="B47" s="117" t="s">
        <v>43</v>
      </c>
      <c r="C47" s="120">
        <v>676.65</v>
      </c>
      <c r="D47" s="118">
        <v>674.08333333333337</v>
      </c>
      <c r="E47" s="118">
        <v>668.16666666666674</v>
      </c>
      <c r="F47" s="118">
        <v>659.68333333333339</v>
      </c>
      <c r="G47" s="118">
        <v>653.76666666666677</v>
      </c>
      <c r="H47" s="118">
        <v>682.56666666666672</v>
      </c>
      <c r="I47" s="118">
        <v>688.48333333333346</v>
      </c>
      <c r="J47" s="118">
        <v>696.9666666666667</v>
      </c>
      <c r="K47" s="117">
        <v>680</v>
      </c>
      <c r="L47" s="117">
        <v>665.6</v>
      </c>
      <c r="M47" s="117">
        <v>104.48209</v>
      </c>
    </row>
    <row r="48" spans="1:13">
      <c r="A48" s="65">
        <v>38</v>
      </c>
      <c r="B48" s="117" t="s">
        <v>44</v>
      </c>
      <c r="C48" s="120">
        <v>2729.65</v>
      </c>
      <c r="D48" s="118">
        <v>2723.416666666667</v>
      </c>
      <c r="E48" s="118">
        <v>2707.0333333333338</v>
      </c>
      <c r="F48" s="118">
        <v>2684.416666666667</v>
      </c>
      <c r="G48" s="118">
        <v>2668.0333333333338</v>
      </c>
      <c r="H48" s="118">
        <v>2746.0333333333338</v>
      </c>
      <c r="I48" s="118">
        <v>2762.416666666667</v>
      </c>
      <c r="J48" s="118">
        <v>2785.0333333333338</v>
      </c>
      <c r="K48" s="117">
        <v>2739.8</v>
      </c>
      <c r="L48" s="117">
        <v>2700.8</v>
      </c>
      <c r="M48" s="117">
        <v>2.3078400000000001</v>
      </c>
    </row>
    <row r="49" spans="1:13">
      <c r="A49" s="65">
        <v>39</v>
      </c>
      <c r="B49" s="117" t="s">
        <v>3602</v>
      </c>
      <c r="C49" s="120">
        <v>385.7</v>
      </c>
      <c r="D49" s="118">
        <v>385.86666666666662</v>
      </c>
      <c r="E49" s="118">
        <v>381.83333333333326</v>
      </c>
      <c r="F49" s="118">
        <v>377.96666666666664</v>
      </c>
      <c r="G49" s="118">
        <v>373.93333333333328</v>
      </c>
      <c r="H49" s="118">
        <v>389.73333333333323</v>
      </c>
      <c r="I49" s="118">
        <v>393.76666666666665</v>
      </c>
      <c r="J49" s="118">
        <v>397.63333333333321</v>
      </c>
      <c r="K49" s="117">
        <v>389.9</v>
      </c>
      <c r="L49" s="117">
        <v>382</v>
      </c>
      <c r="M49" s="117">
        <v>2.2323</v>
      </c>
    </row>
    <row r="50" spans="1:13">
      <c r="A50" s="65">
        <v>40</v>
      </c>
      <c r="B50" s="117" t="s">
        <v>513</v>
      </c>
      <c r="C50" s="120">
        <v>470.45</v>
      </c>
      <c r="D50" s="118">
        <v>473.95</v>
      </c>
      <c r="E50" s="118">
        <v>466.15</v>
      </c>
      <c r="F50" s="118">
        <v>461.84999999999997</v>
      </c>
      <c r="G50" s="118">
        <v>454.04999999999995</v>
      </c>
      <c r="H50" s="118">
        <v>478.25</v>
      </c>
      <c r="I50" s="118">
        <v>486.05000000000007</v>
      </c>
      <c r="J50" s="118">
        <v>490.35</v>
      </c>
      <c r="K50" s="117">
        <v>481.75</v>
      </c>
      <c r="L50" s="117">
        <v>469.65</v>
      </c>
      <c r="M50" s="117">
        <v>1.5649999999999999</v>
      </c>
    </row>
    <row r="51" spans="1:13">
      <c r="A51" s="65">
        <v>41</v>
      </c>
      <c r="B51" s="117" t="s">
        <v>188</v>
      </c>
      <c r="C51" s="120">
        <v>6359</v>
      </c>
      <c r="D51" s="118">
        <v>6393.3499999999995</v>
      </c>
      <c r="E51" s="118">
        <v>6301.6999999999989</v>
      </c>
      <c r="F51" s="118">
        <v>6244.4</v>
      </c>
      <c r="G51" s="118">
        <v>6152.7499999999991</v>
      </c>
      <c r="H51" s="118">
        <v>6450.6499999999987</v>
      </c>
      <c r="I51" s="118">
        <v>6542.2999999999984</v>
      </c>
      <c r="J51" s="118">
        <v>6599.5999999999985</v>
      </c>
      <c r="K51" s="117">
        <v>6485</v>
      </c>
      <c r="L51" s="117">
        <v>6336.05</v>
      </c>
      <c r="M51" s="117">
        <v>1.3904300000000001</v>
      </c>
    </row>
    <row r="52" spans="1:13">
      <c r="A52" s="65">
        <v>42</v>
      </c>
      <c r="B52" s="117" t="s">
        <v>516</v>
      </c>
      <c r="C52" s="120">
        <v>9.15</v>
      </c>
      <c r="D52" s="118">
        <v>9.1833333333333336</v>
      </c>
      <c r="E52" s="118">
        <v>9.0166666666666675</v>
      </c>
      <c r="F52" s="118">
        <v>8.8833333333333346</v>
      </c>
      <c r="G52" s="118">
        <v>8.7166666666666686</v>
      </c>
      <c r="H52" s="118">
        <v>9.3166666666666664</v>
      </c>
      <c r="I52" s="118">
        <v>9.4833333333333307</v>
      </c>
      <c r="J52" s="118">
        <v>9.6166666666666654</v>
      </c>
      <c r="K52" s="117">
        <v>9.35</v>
      </c>
      <c r="L52" s="117">
        <v>9.0500000000000007</v>
      </c>
      <c r="M52" s="117">
        <v>17.478210000000001</v>
      </c>
    </row>
    <row r="53" spans="1:13">
      <c r="A53" s="65">
        <v>43</v>
      </c>
      <c r="B53" s="117" t="s">
        <v>517</v>
      </c>
      <c r="C53" s="120">
        <v>2950.05</v>
      </c>
      <c r="D53" s="118">
        <v>2955.0166666666664</v>
      </c>
      <c r="E53" s="118">
        <v>2915.0333333333328</v>
      </c>
      <c r="F53" s="118">
        <v>2880.0166666666664</v>
      </c>
      <c r="G53" s="118">
        <v>2840.0333333333328</v>
      </c>
      <c r="H53" s="118">
        <v>2990.0333333333328</v>
      </c>
      <c r="I53" s="118">
        <v>3030.0166666666664</v>
      </c>
      <c r="J53" s="118">
        <v>3065.0333333333328</v>
      </c>
      <c r="K53" s="117">
        <v>2995</v>
      </c>
      <c r="L53" s="117">
        <v>2920</v>
      </c>
      <c r="M53" s="117">
        <v>0.61768999999999996</v>
      </c>
    </row>
    <row r="54" spans="1:13">
      <c r="A54" s="65">
        <v>44</v>
      </c>
      <c r="B54" s="117" t="s">
        <v>187</v>
      </c>
      <c r="C54" s="120">
        <v>2535.9</v>
      </c>
      <c r="D54" s="118">
        <v>2549.8333333333335</v>
      </c>
      <c r="E54" s="118">
        <v>2513.1166666666668</v>
      </c>
      <c r="F54" s="118">
        <v>2490.3333333333335</v>
      </c>
      <c r="G54" s="118">
        <v>2453.6166666666668</v>
      </c>
      <c r="H54" s="118">
        <v>2572.6166666666668</v>
      </c>
      <c r="I54" s="118">
        <v>2609.333333333333</v>
      </c>
      <c r="J54" s="118">
        <v>2632.1166666666668</v>
      </c>
      <c r="K54" s="117">
        <v>2586.5500000000002</v>
      </c>
      <c r="L54" s="117">
        <v>2527.0500000000002</v>
      </c>
      <c r="M54" s="117">
        <v>9.9418299999999995</v>
      </c>
    </row>
    <row r="55" spans="1:13">
      <c r="A55" s="65">
        <v>45</v>
      </c>
      <c r="B55" s="117" t="s">
        <v>522</v>
      </c>
      <c r="C55" s="120">
        <v>873.15</v>
      </c>
      <c r="D55" s="118">
        <v>873.1</v>
      </c>
      <c r="E55" s="118">
        <v>868.5</v>
      </c>
      <c r="F55" s="118">
        <v>863.85</v>
      </c>
      <c r="G55" s="118">
        <v>859.25</v>
      </c>
      <c r="H55" s="118">
        <v>877.75</v>
      </c>
      <c r="I55" s="118">
        <v>882.35000000000014</v>
      </c>
      <c r="J55" s="118">
        <v>887</v>
      </c>
      <c r="K55" s="117">
        <v>877.7</v>
      </c>
      <c r="L55" s="117">
        <v>868.45</v>
      </c>
      <c r="M55" s="117">
        <v>4.8313899999999999</v>
      </c>
    </row>
    <row r="56" spans="1:13">
      <c r="A56" s="65">
        <v>46</v>
      </c>
      <c r="B56" s="117" t="s">
        <v>524</v>
      </c>
      <c r="C56" s="120">
        <v>4.5999999999999996</v>
      </c>
      <c r="D56" s="118">
        <v>4.7</v>
      </c>
      <c r="E56" s="118">
        <v>4.4000000000000004</v>
      </c>
      <c r="F56" s="118">
        <v>4.2</v>
      </c>
      <c r="G56" s="118">
        <v>3.9000000000000004</v>
      </c>
      <c r="H56" s="118">
        <v>4.9000000000000004</v>
      </c>
      <c r="I56" s="118">
        <v>5.1999999999999993</v>
      </c>
      <c r="J56" s="118">
        <v>5.4</v>
      </c>
      <c r="K56" s="117">
        <v>5</v>
      </c>
      <c r="L56" s="117">
        <v>4.5</v>
      </c>
      <c r="M56" s="117">
        <v>18.797029999999999</v>
      </c>
    </row>
    <row r="57" spans="1:13">
      <c r="A57" s="65">
        <v>47</v>
      </c>
      <c r="B57" s="117" t="s">
        <v>526</v>
      </c>
      <c r="C57" s="120">
        <v>199.2</v>
      </c>
      <c r="D57" s="118">
        <v>199.04999999999998</v>
      </c>
      <c r="E57" s="118">
        <v>198.14999999999998</v>
      </c>
      <c r="F57" s="118">
        <v>197.1</v>
      </c>
      <c r="G57" s="118">
        <v>196.2</v>
      </c>
      <c r="H57" s="118">
        <v>200.09999999999997</v>
      </c>
      <c r="I57" s="118">
        <v>201</v>
      </c>
      <c r="J57" s="118">
        <v>202.04999999999995</v>
      </c>
      <c r="K57" s="117">
        <v>199.95</v>
      </c>
      <c r="L57" s="117">
        <v>198</v>
      </c>
      <c r="M57" s="117">
        <v>0.21504000000000001</v>
      </c>
    </row>
    <row r="58" spans="1:13">
      <c r="A58" s="65">
        <v>48</v>
      </c>
      <c r="B58" s="117" t="s">
        <v>530</v>
      </c>
      <c r="C58" s="120">
        <v>110.55</v>
      </c>
      <c r="D58" s="118">
        <v>111.05</v>
      </c>
      <c r="E58" s="118">
        <v>108.69999999999999</v>
      </c>
      <c r="F58" s="118">
        <v>106.85</v>
      </c>
      <c r="G58" s="118">
        <v>104.49999999999999</v>
      </c>
      <c r="H58" s="118">
        <v>112.89999999999999</v>
      </c>
      <c r="I58" s="118">
        <v>115.24999999999999</v>
      </c>
      <c r="J58" s="118">
        <v>117.1</v>
      </c>
      <c r="K58" s="117">
        <v>113.4</v>
      </c>
      <c r="L58" s="117">
        <v>109.2</v>
      </c>
      <c r="M58" s="117">
        <v>17.469799999999999</v>
      </c>
    </row>
    <row r="59" spans="1:13">
      <c r="A59" s="65">
        <v>49</v>
      </c>
      <c r="B59" s="117" t="s">
        <v>45</v>
      </c>
      <c r="C59" s="120">
        <v>119.2</v>
      </c>
      <c r="D59" s="118">
        <v>119.63333333333333</v>
      </c>
      <c r="E59" s="118">
        <v>117.66666666666666</v>
      </c>
      <c r="F59" s="118">
        <v>116.13333333333333</v>
      </c>
      <c r="G59" s="118">
        <v>114.16666666666666</v>
      </c>
      <c r="H59" s="118">
        <v>121.16666666666666</v>
      </c>
      <c r="I59" s="118">
        <v>123.13333333333333</v>
      </c>
      <c r="J59" s="118">
        <v>124.66666666666666</v>
      </c>
      <c r="K59" s="117">
        <v>121.6</v>
      </c>
      <c r="L59" s="117">
        <v>118.1</v>
      </c>
      <c r="M59" s="117">
        <v>95.531199999999998</v>
      </c>
    </row>
    <row r="60" spans="1:13" ht="12" customHeight="1">
      <c r="A60" s="65">
        <v>50</v>
      </c>
      <c r="B60" s="117" t="s">
        <v>46</v>
      </c>
      <c r="C60" s="120">
        <v>104.35</v>
      </c>
      <c r="D60" s="118">
        <v>104.33333333333333</v>
      </c>
      <c r="E60" s="118">
        <v>102.81666666666666</v>
      </c>
      <c r="F60" s="118">
        <v>101.28333333333333</v>
      </c>
      <c r="G60" s="118">
        <v>99.766666666666666</v>
      </c>
      <c r="H60" s="118">
        <v>105.86666666666666</v>
      </c>
      <c r="I60" s="118">
        <v>107.38333333333334</v>
      </c>
      <c r="J60" s="118">
        <v>108.91666666666666</v>
      </c>
      <c r="K60" s="117">
        <v>105.85</v>
      </c>
      <c r="L60" s="117">
        <v>102.8</v>
      </c>
      <c r="M60" s="117">
        <v>56.447510000000001</v>
      </c>
    </row>
    <row r="61" spans="1:13">
      <c r="A61" s="65">
        <v>51</v>
      </c>
      <c r="B61" s="117" t="s">
        <v>542</v>
      </c>
      <c r="C61" s="120">
        <v>1513.05</v>
      </c>
      <c r="D61" s="118">
        <v>1524.45</v>
      </c>
      <c r="E61" s="118">
        <v>1493.9</v>
      </c>
      <c r="F61" s="118">
        <v>1474.75</v>
      </c>
      <c r="G61" s="118">
        <v>1444.2</v>
      </c>
      <c r="H61" s="118">
        <v>1543.6000000000001</v>
      </c>
      <c r="I61" s="118">
        <v>1574.1499999999999</v>
      </c>
      <c r="J61" s="118">
        <v>1593.3000000000002</v>
      </c>
      <c r="K61" s="117">
        <v>1555</v>
      </c>
      <c r="L61" s="117">
        <v>1505.3</v>
      </c>
      <c r="M61" s="117">
        <v>0.123</v>
      </c>
    </row>
    <row r="62" spans="1:13">
      <c r="A62" s="65">
        <v>52</v>
      </c>
      <c r="B62" s="117" t="s">
        <v>47</v>
      </c>
      <c r="C62" s="120">
        <v>1152.25</v>
      </c>
      <c r="D62" s="118">
        <v>1152.9166666666667</v>
      </c>
      <c r="E62" s="118">
        <v>1137.6833333333334</v>
      </c>
      <c r="F62" s="118">
        <v>1123.1166666666666</v>
      </c>
      <c r="G62" s="118">
        <v>1107.8833333333332</v>
      </c>
      <c r="H62" s="118">
        <v>1167.4833333333336</v>
      </c>
      <c r="I62" s="118">
        <v>1182.7166666666667</v>
      </c>
      <c r="J62" s="118">
        <v>1197.2833333333338</v>
      </c>
      <c r="K62" s="117">
        <v>1168.1500000000001</v>
      </c>
      <c r="L62" s="117">
        <v>1138.3499999999999</v>
      </c>
      <c r="M62" s="117">
        <v>5.5500299999999996</v>
      </c>
    </row>
    <row r="63" spans="1:13">
      <c r="A63" s="65">
        <v>53</v>
      </c>
      <c r="B63" s="117" t="s">
        <v>549</v>
      </c>
      <c r="C63" s="120">
        <v>1251.3499999999999</v>
      </c>
      <c r="D63" s="118">
        <v>1259.1166666666666</v>
      </c>
      <c r="E63" s="118">
        <v>1238.2333333333331</v>
      </c>
      <c r="F63" s="118">
        <v>1225.1166666666666</v>
      </c>
      <c r="G63" s="118">
        <v>1204.2333333333331</v>
      </c>
      <c r="H63" s="118">
        <v>1272.2333333333331</v>
      </c>
      <c r="I63" s="118">
        <v>1293.1166666666668</v>
      </c>
      <c r="J63" s="118">
        <v>1306.2333333333331</v>
      </c>
      <c r="K63" s="117">
        <v>1280</v>
      </c>
      <c r="L63" s="117">
        <v>1246</v>
      </c>
      <c r="M63" s="117">
        <v>0.61965999999999999</v>
      </c>
    </row>
    <row r="64" spans="1:13">
      <c r="A64" s="65">
        <v>54</v>
      </c>
      <c r="B64" s="117" t="s">
        <v>189</v>
      </c>
      <c r="C64" s="120">
        <v>87.2</v>
      </c>
      <c r="D64" s="118">
        <v>87.766666666666666</v>
      </c>
      <c r="E64" s="118">
        <v>86.133333333333326</v>
      </c>
      <c r="F64" s="118">
        <v>85.066666666666663</v>
      </c>
      <c r="G64" s="118">
        <v>83.433333333333323</v>
      </c>
      <c r="H64" s="118">
        <v>88.833333333333329</v>
      </c>
      <c r="I64" s="118">
        <v>90.466666666666683</v>
      </c>
      <c r="J64" s="118">
        <v>91.533333333333331</v>
      </c>
      <c r="K64" s="117">
        <v>89.4</v>
      </c>
      <c r="L64" s="117">
        <v>86.7</v>
      </c>
      <c r="M64" s="117">
        <v>79.376559999999998</v>
      </c>
    </row>
    <row r="65" spans="1:13">
      <c r="A65" s="65">
        <v>55</v>
      </c>
      <c r="B65" s="117" t="s">
        <v>239</v>
      </c>
      <c r="C65" s="120">
        <v>895.1</v>
      </c>
      <c r="D65" s="118">
        <v>900.43333333333339</v>
      </c>
      <c r="E65" s="118">
        <v>880.11666666666679</v>
      </c>
      <c r="F65" s="118">
        <v>865.13333333333344</v>
      </c>
      <c r="G65" s="118">
        <v>844.81666666666683</v>
      </c>
      <c r="H65" s="118">
        <v>915.41666666666674</v>
      </c>
      <c r="I65" s="118">
        <v>935.73333333333335</v>
      </c>
      <c r="J65" s="118">
        <v>950.7166666666667</v>
      </c>
      <c r="K65" s="117">
        <v>920.75</v>
      </c>
      <c r="L65" s="117">
        <v>885.45</v>
      </c>
      <c r="M65" s="117">
        <v>17.665800000000001</v>
      </c>
    </row>
    <row r="66" spans="1:13">
      <c r="A66" s="65">
        <v>56</v>
      </c>
      <c r="B66" s="117" t="s">
        <v>554</v>
      </c>
      <c r="C66" s="120">
        <v>324.75</v>
      </c>
      <c r="D66" s="118">
        <v>324.71666666666664</v>
      </c>
      <c r="E66" s="118">
        <v>322.68333333333328</v>
      </c>
      <c r="F66" s="118">
        <v>320.61666666666662</v>
      </c>
      <c r="G66" s="118">
        <v>318.58333333333326</v>
      </c>
      <c r="H66" s="118">
        <v>326.7833333333333</v>
      </c>
      <c r="I66" s="118">
        <v>328.81666666666672</v>
      </c>
      <c r="J66" s="118">
        <v>330.88333333333333</v>
      </c>
      <c r="K66" s="117">
        <v>326.75</v>
      </c>
      <c r="L66" s="117">
        <v>322.64999999999998</v>
      </c>
      <c r="M66" s="117">
        <v>4.5192100000000002</v>
      </c>
    </row>
    <row r="67" spans="1:13">
      <c r="A67" s="65">
        <v>57</v>
      </c>
      <c r="B67" s="117" t="s">
        <v>557</v>
      </c>
      <c r="C67" s="120">
        <v>225.8</v>
      </c>
      <c r="D67" s="118">
        <v>225.54999999999998</v>
      </c>
      <c r="E67" s="118">
        <v>221.74999999999997</v>
      </c>
      <c r="F67" s="118">
        <v>217.7</v>
      </c>
      <c r="G67" s="118">
        <v>213.89999999999998</v>
      </c>
      <c r="H67" s="118">
        <v>229.59999999999997</v>
      </c>
      <c r="I67" s="118">
        <v>233.39999999999998</v>
      </c>
      <c r="J67" s="118">
        <v>237.44999999999996</v>
      </c>
      <c r="K67" s="117">
        <v>229.35</v>
      </c>
      <c r="L67" s="117">
        <v>221.5</v>
      </c>
      <c r="M67" s="117">
        <v>6.3902400000000004</v>
      </c>
    </row>
    <row r="68" spans="1:13">
      <c r="A68" s="65">
        <v>58</v>
      </c>
      <c r="B68" s="117" t="s">
        <v>559</v>
      </c>
      <c r="C68" s="120">
        <v>59.9</v>
      </c>
      <c r="D68" s="118">
        <v>60.333333333333336</v>
      </c>
      <c r="E68" s="118">
        <v>59.116666666666674</v>
      </c>
      <c r="F68" s="118">
        <v>58.333333333333336</v>
      </c>
      <c r="G68" s="118">
        <v>57.116666666666674</v>
      </c>
      <c r="H68" s="118">
        <v>61.116666666666674</v>
      </c>
      <c r="I68" s="118">
        <v>62.333333333333329</v>
      </c>
      <c r="J68" s="118">
        <v>63.116666666666674</v>
      </c>
      <c r="K68" s="117">
        <v>61.55</v>
      </c>
      <c r="L68" s="117">
        <v>59.55</v>
      </c>
      <c r="M68" s="117">
        <v>0.71687000000000001</v>
      </c>
    </row>
    <row r="69" spans="1:13">
      <c r="A69" s="65">
        <v>59</v>
      </c>
      <c r="B69" s="117" t="s">
        <v>1839</v>
      </c>
      <c r="C69" s="120">
        <v>962.65</v>
      </c>
      <c r="D69" s="118">
        <v>963.48333333333323</v>
      </c>
      <c r="E69" s="118">
        <v>954.91666666666652</v>
      </c>
      <c r="F69" s="118">
        <v>947.18333333333328</v>
      </c>
      <c r="G69" s="118">
        <v>938.61666666666656</v>
      </c>
      <c r="H69" s="118">
        <v>971.21666666666647</v>
      </c>
      <c r="I69" s="118">
        <v>979.7833333333333</v>
      </c>
      <c r="J69" s="118">
        <v>987.51666666666642</v>
      </c>
      <c r="K69" s="117">
        <v>972.05</v>
      </c>
      <c r="L69" s="117">
        <v>955.75</v>
      </c>
      <c r="M69" s="117">
        <v>2.5996299999999999</v>
      </c>
    </row>
    <row r="70" spans="1:13">
      <c r="A70" s="65">
        <v>60</v>
      </c>
      <c r="B70" s="117" t="s">
        <v>48</v>
      </c>
      <c r="C70" s="120">
        <v>489.2</v>
      </c>
      <c r="D70" s="118">
        <v>489.58333333333331</v>
      </c>
      <c r="E70" s="118">
        <v>485.21666666666664</v>
      </c>
      <c r="F70" s="118">
        <v>481.23333333333335</v>
      </c>
      <c r="G70" s="118">
        <v>476.86666666666667</v>
      </c>
      <c r="H70" s="118">
        <v>493.56666666666661</v>
      </c>
      <c r="I70" s="118">
        <v>497.93333333333328</v>
      </c>
      <c r="J70" s="118">
        <v>501.91666666666657</v>
      </c>
      <c r="K70" s="117">
        <v>493.95</v>
      </c>
      <c r="L70" s="117">
        <v>485.6</v>
      </c>
      <c r="M70" s="117">
        <v>7.8073100000000002</v>
      </c>
    </row>
    <row r="71" spans="1:13">
      <c r="A71" s="65">
        <v>61</v>
      </c>
      <c r="B71" s="117" t="s">
        <v>49</v>
      </c>
      <c r="C71" s="120">
        <v>332.05</v>
      </c>
      <c r="D71" s="118">
        <v>333</v>
      </c>
      <c r="E71" s="118">
        <v>329.25</v>
      </c>
      <c r="F71" s="118">
        <v>326.45</v>
      </c>
      <c r="G71" s="118">
        <v>322.7</v>
      </c>
      <c r="H71" s="118">
        <v>335.8</v>
      </c>
      <c r="I71" s="118">
        <v>339.55</v>
      </c>
      <c r="J71" s="118">
        <v>342.35</v>
      </c>
      <c r="K71" s="117">
        <v>336.75</v>
      </c>
      <c r="L71" s="117">
        <v>330.2</v>
      </c>
      <c r="M71" s="117">
        <v>41.183639999999997</v>
      </c>
    </row>
    <row r="72" spans="1:13">
      <c r="A72" s="65">
        <v>62</v>
      </c>
      <c r="B72" s="117" t="s">
        <v>50</v>
      </c>
      <c r="C72" s="120">
        <v>70.150000000000006</v>
      </c>
      <c r="D72" s="118">
        <v>69.516666666666666</v>
      </c>
      <c r="E72" s="118">
        <v>68.633333333333326</v>
      </c>
      <c r="F72" s="118">
        <v>67.11666666666666</v>
      </c>
      <c r="G72" s="118">
        <v>66.23333333333332</v>
      </c>
      <c r="H72" s="118">
        <v>71.033333333333331</v>
      </c>
      <c r="I72" s="118">
        <v>71.916666666666686</v>
      </c>
      <c r="J72" s="118">
        <v>73.433333333333337</v>
      </c>
      <c r="K72" s="117">
        <v>70.400000000000006</v>
      </c>
      <c r="L72" s="117">
        <v>68</v>
      </c>
      <c r="M72" s="117">
        <v>95.734139999999996</v>
      </c>
    </row>
    <row r="73" spans="1:13">
      <c r="A73" s="65">
        <v>63</v>
      </c>
      <c r="B73" s="117" t="s">
        <v>51</v>
      </c>
      <c r="C73" s="120">
        <v>657.65</v>
      </c>
      <c r="D73" s="118">
        <v>655.68333333333339</v>
      </c>
      <c r="E73" s="118">
        <v>651.36666666666679</v>
      </c>
      <c r="F73" s="118">
        <v>645.08333333333337</v>
      </c>
      <c r="G73" s="118">
        <v>640.76666666666677</v>
      </c>
      <c r="H73" s="118">
        <v>661.96666666666681</v>
      </c>
      <c r="I73" s="118">
        <v>666.28333333333342</v>
      </c>
      <c r="J73" s="118">
        <v>672.56666666666683</v>
      </c>
      <c r="K73" s="117">
        <v>660</v>
      </c>
      <c r="L73" s="117">
        <v>649.4</v>
      </c>
      <c r="M73" s="117">
        <v>11.00775</v>
      </c>
    </row>
    <row r="74" spans="1:13">
      <c r="A74" s="65">
        <v>64</v>
      </c>
      <c r="B74" s="117" t="s">
        <v>575</v>
      </c>
      <c r="C74" s="120">
        <v>556.25</v>
      </c>
      <c r="D74" s="118">
        <v>558.63333333333333</v>
      </c>
      <c r="E74" s="118">
        <v>550.41666666666663</v>
      </c>
      <c r="F74" s="118">
        <v>544.58333333333326</v>
      </c>
      <c r="G74" s="118">
        <v>536.36666666666656</v>
      </c>
      <c r="H74" s="118">
        <v>564.4666666666667</v>
      </c>
      <c r="I74" s="118">
        <v>572.68333333333339</v>
      </c>
      <c r="J74" s="118">
        <v>578.51666666666677</v>
      </c>
      <c r="K74" s="117">
        <v>566.85</v>
      </c>
      <c r="L74" s="117">
        <v>552.79999999999995</v>
      </c>
      <c r="M74" s="117">
        <v>0.23332</v>
      </c>
    </row>
    <row r="75" spans="1:13">
      <c r="A75" s="65">
        <v>65</v>
      </c>
      <c r="B75" s="117" t="s">
        <v>577</v>
      </c>
      <c r="C75" s="120">
        <v>165.75</v>
      </c>
      <c r="D75" s="118">
        <v>164.3</v>
      </c>
      <c r="E75" s="118">
        <v>162.50000000000003</v>
      </c>
      <c r="F75" s="118">
        <v>159.25000000000003</v>
      </c>
      <c r="G75" s="118">
        <v>157.45000000000005</v>
      </c>
      <c r="H75" s="118">
        <v>167.55</v>
      </c>
      <c r="I75" s="118">
        <v>169.34999999999997</v>
      </c>
      <c r="J75" s="118">
        <v>172.6</v>
      </c>
      <c r="K75" s="117">
        <v>166.1</v>
      </c>
      <c r="L75" s="117">
        <v>161.05000000000001</v>
      </c>
      <c r="M75" s="117">
        <v>7.44102</v>
      </c>
    </row>
    <row r="76" spans="1:13" s="18" customFormat="1">
      <c r="A76" s="65">
        <v>66</v>
      </c>
      <c r="B76" s="117" t="s">
        <v>582</v>
      </c>
      <c r="C76" s="120">
        <v>3336.7</v>
      </c>
      <c r="D76" s="118">
        <v>3327.3833333333332</v>
      </c>
      <c r="E76" s="118">
        <v>3294.7666666666664</v>
      </c>
      <c r="F76" s="118">
        <v>3252.833333333333</v>
      </c>
      <c r="G76" s="118">
        <v>3220.2166666666662</v>
      </c>
      <c r="H76" s="118">
        <v>3369.3166666666666</v>
      </c>
      <c r="I76" s="118">
        <v>3401.9333333333334</v>
      </c>
      <c r="J76" s="118">
        <v>3443.8666666666668</v>
      </c>
      <c r="K76" s="117">
        <v>3360</v>
      </c>
      <c r="L76" s="117">
        <v>3285.45</v>
      </c>
      <c r="M76" s="117">
        <v>3.1140000000000001E-2</v>
      </c>
    </row>
    <row r="77" spans="1:13" s="18" customFormat="1">
      <c r="A77" s="65">
        <v>67</v>
      </c>
      <c r="B77" s="117" t="s">
        <v>584</v>
      </c>
      <c r="C77" s="120">
        <v>608.35</v>
      </c>
      <c r="D77" s="118">
        <v>609.7833333333333</v>
      </c>
      <c r="E77" s="118">
        <v>603.56666666666661</v>
      </c>
      <c r="F77" s="118">
        <v>598.7833333333333</v>
      </c>
      <c r="G77" s="118">
        <v>592.56666666666661</v>
      </c>
      <c r="H77" s="118">
        <v>614.56666666666661</v>
      </c>
      <c r="I77" s="118">
        <v>620.7833333333333</v>
      </c>
      <c r="J77" s="118">
        <v>625.56666666666661</v>
      </c>
      <c r="K77" s="117">
        <v>616</v>
      </c>
      <c r="L77" s="117">
        <v>605</v>
      </c>
      <c r="M77" s="117">
        <v>6.386E-2</v>
      </c>
    </row>
    <row r="78" spans="1:13" s="18" customFormat="1">
      <c r="A78" s="65">
        <v>68</v>
      </c>
      <c r="B78" s="117" t="s">
        <v>588</v>
      </c>
      <c r="C78" s="120">
        <v>123.75</v>
      </c>
      <c r="D78" s="118">
        <v>124.43333333333334</v>
      </c>
      <c r="E78" s="118">
        <v>120.86666666666667</v>
      </c>
      <c r="F78" s="118">
        <v>117.98333333333333</v>
      </c>
      <c r="G78" s="118">
        <v>114.41666666666667</v>
      </c>
      <c r="H78" s="118">
        <v>127.31666666666668</v>
      </c>
      <c r="I78" s="118">
        <v>130.88333333333333</v>
      </c>
      <c r="J78" s="118">
        <v>133.76666666666668</v>
      </c>
      <c r="K78" s="117">
        <v>128</v>
      </c>
      <c r="L78" s="117">
        <v>121.55</v>
      </c>
      <c r="M78" s="117">
        <v>13.007110000000001</v>
      </c>
    </row>
    <row r="79" spans="1:13" s="18" customFormat="1">
      <c r="A79" s="65">
        <v>69</v>
      </c>
      <c r="B79" s="117" t="s">
        <v>52</v>
      </c>
      <c r="C79" s="120">
        <v>19150.55</v>
      </c>
      <c r="D79" s="118">
        <v>19115.183333333334</v>
      </c>
      <c r="E79" s="118">
        <v>19000.366666666669</v>
      </c>
      <c r="F79" s="118">
        <v>18850.183333333334</v>
      </c>
      <c r="G79" s="118">
        <v>18735.366666666669</v>
      </c>
      <c r="H79" s="118">
        <v>19265.366666666669</v>
      </c>
      <c r="I79" s="118">
        <v>19380.183333333334</v>
      </c>
      <c r="J79" s="118">
        <v>19530.366666666669</v>
      </c>
      <c r="K79" s="117">
        <v>19230</v>
      </c>
      <c r="L79" s="117">
        <v>18965</v>
      </c>
      <c r="M79" s="117">
        <v>7.4499999999999997E-2</v>
      </c>
    </row>
    <row r="80" spans="1:13" s="18" customFormat="1">
      <c r="A80" s="65">
        <v>70</v>
      </c>
      <c r="B80" s="117" t="s">
        <v>53</v>
      </c>
      <c r="C80" s="120">
        <v>355.2</v>
      </c>
      <c r="D80" s="118">
        <v>352.75</v>
      </c>
      <c r="E80" s="118">
        <v>348.5</v>
      </c>
      <c r="F80" s="118">
        <v>341.8</v>
      </c>
      <c r="G80" s="118">
        <v>337.55</v>
      </c>
      <c r="H80" s="118">
        <v>359.45</v>
      </c>
      <c r="I80" s="118">
        <v>363.7</v>
      </c>
      <c r="J80" s="118">
        <v>370.4</v>
      </c>
      <c r="K80" s="117">
        <v>357</v>
      </c>
      <c r="L80" s="117">
        <v>346.05</v>
      </c>
      <c r="M80" s="117">
        <v>39.494979999999998</v>
      </c>
    </row>
    <row r="81" spans="1:13" s="18" customFormat="1">
      <c r="A81" s="65">
        <v>71</v>
      </c>
      <c r="B81" s="117" t="s">
        <v>2636</v>
      </c>
      <c r="C81" s="120">
        <v>9.0500000000000007</v>
      </c>
      <c r="D81" s="118">
        <v>9.0499999999999989</v>
      </c>
      <c r="E81" s="118">
        <v>8.8999999999999986</v>
      </c>
      <c r="F81" s="118">
        <v>8.75</v>
      </c>
      <c r="G81" s="118">
        <v>8.6</v>
      </c>
      <c r="H81" s="118">
        <v>9.1999999999999975</v>
      </c>
      <c r="I81" s="118">
        <v>9.35</v>
      </c>
      <c r="J81" s="118">
        <v>9.4999999999999964</v>
      </c>
      <c r="K81" s="117">
        <v>9.1999999999999993</v>
      </c>
      <c r="L81" s="117">
        <v>8.9</v>
      </c>
      <c r="M81" s="117">
        <v>0.55569000000000002</v>
      </c>
    </row>
    <row r="82" spans="1:13" s="18" customFormat="1">
      <c r="A82" s="65">
        <v>72</v>
      </c>
      <c r="B82" s="117" t="s">
        <v>594</v>
      </c>
      <c r="C82" s="120">
        <v>214.6</v>
      </c>
      <c r="D82" s="118">
        <v>217.29999999999998</v>
      </c>
      <c r="E82" s="118">
        <v>208.29999999999995</v>
      </c>
      <c r="F82" s="118">
        <v>201.99999999999997</v>
      </c>
      <c r="G82" s="118">
        <v>192.99999999999994</v>
      </c>
      <c r="H82" s="118">
        <v>223.59999999999997</v>
      </c>
      <c r="I82" s="118">
        <v>232.60000000000002</v>
      </c>
      <c r="J82" s="118">
        <v>238.89999999999998</v>
      </c>
      <c r="K82" s="117">
        <v>226.3</v>
      </c>
      <c r="L82" s="117">
        <v>211</v>
      </c>
      <c r="M82" s="117">
        <v>13.817769999999999</v>
      </c>
    </row>
    <row r="83" spans="1:13" s="18" customFormat="1">
      <c r="A83" s="65">
        <v>73</v>
      </c>
      <c r="B83" s="117" t="s">
        <v>191</v>
      </c>
      <c r="C83" s="120">
        <v>3207.1</v>
      </c>
      <c r="D83" s="118">
        <v>3198.0500000000006</v>
      </c>
      <c r="E83" s="118">
        <v>3184.1000000000013</v>
      </c>
      <c r="F83" s="118">
        <v>3161.1000000000008</v>
      </c>
      <c r="G83" s="118">
        <v>3147.1500000000015</v>
      </c>
      <c r="H83" s="118">
        <v>3221.0500000000011</v>
      </c>
      <c r="I83" s="118">
        <v>3235.0000000000009</v>
      </c>
      <c r="J83" s="118">
        <v>3258.0000000000009</v>
      </c>
      <c r="K83" s="117">
        <v>3212</v>
      </c>
      <c r="L83" s="117">
        <v>3175.05</v>
      </c>
      <c r="M83" s="117">
        <v>1.5454000000000001</v>
      </c>
    </row>
    <row r="84" spans="1:13" s="18" customFormat="1">
      <c r="A84" s="65">
        <v>74</v>
      </c>
      <c r="B84" s="117" t="s">
        <v>252</v>
      </c>
      <c r="C84" s="120">
        <v>593.65</v>
      </c>
      <c r="D84" s="118">
        <v>594.48333333333335</v>
      </c>
      <c r="E84" s="118">
        <v>591.2166666666667</v>
      </c>
      <c r="F84" s="118">
        <v>588.7833333333333</v>
      </c>
      <c r="G84" s="118">
        <v>585.51666666666665</v>
      </c>
      <c r="H84" s="118">
        <v>596.91666666666674</v>
      </c>
      <c r="I84" s="118">
        <v>600.18333333333339</v>
      </c>
      <c r="J84" s="118">
        <v>602.61666666666679</v>
      </c>
      <c r="K84" s="117">
        <v>597.75</v>
      </c>
      <c r="L84" s="117">
        <v>592.04999999999995</v>
      </c>
      <c r="M84" s="117">
        <v>0.37307000000000001</v>
      </c>
    </row>
    <row r="85" spans="1:13" s="18" customFormat="1">
      <c r="A85" s="65">
        <v>75</v>
      </c>
      <c r="B85" s="117" t="s">
        <v>193</v>
      </c>
      <c r="C85" s="120">
        <v>355.85</v>
      </c>
      <c r="D85" s="118">
        <v>355.25</v>
      </c>
      <c r="E85" s="118">
        <v>352.1</v>
      </c>
      <c r="F85" s="118">
        <v>348.35</v>
      </c>
      <c r="G85" s="118">
        <v>345.20000000000005</v>
      </c>
      <c r="H85" s="118">
        <v>359</v>
      </c>
      <c r="I85" s="118">
        <v>362.15</v>
      </c>
      <c r="J85" s="118">
        <v>365.9</v>
      </c>
      <c r="K85" s="117">
        <v>358.4</v>
      </c>
      <c r="L85" s="117">
        <v>351.5</v>
      </c>
      <c r="M85" s="117">
        <v>10.537929999999999</v>
      </c>
    </row>
    <row r="86" spans="1:13" s="18" customFormat="1">
      <c r="A86" s="65">
        <v>77</v>
      </c>
      <c r="B86" s="117" t="s">
        <v>54</v>
      </c>
      <c r="C86" s="120">
        <v>275.45</v>
      </c>
      <c r="D86" s="118">
        <v>274.21666666666664</v>
      </c>
      <c r="E86" s="118">
        <v>271.13333333333327</v>
      </c>
      <c r="F86" s="118">
        <v>266.81666666666661</v>
      </c>
      <c r="G86" s="118">
        <v>263.73333333333323</v>
      </c>
      <c r="H86" s="118">
        <v>278.5333333333333</v>
      </c>
      <c r="I86" s="118">
        <v>281.61666666666667</v>
      </c>
      <c r="J86" s="118">
        <v>285.93333333333334</v>
      </c>
      <c r="K86" s="117">
        <v>277.3</v>
      </c>
      <c r="L86" s="117">
        <v>269.89999999999998</v>
      </c>
      <c r="M86" s="117">
        <v>35.789279999999998</v>
      </c>
    </row>
    <row r="87" spans="1:13" s="18" customFormat="1">
      <c r="A87" s="65">
        <v>78</v>
      </c>
      <c r="B87" s="117" t="s">
        <v>604</v>
      </c>
      <c r="C87" s="120">
        <v>276.10000000000002</v>
      </c>
      <c r="D87" s="118">
        <v>277.09999999999997</v>
      </c>
      <c r="E87" s="118">
        <v>271.99999999999994</v>
      </c>
      <c r="F87" s="118">
        <v>267.89999999999998</v>
      </c>
      <c r="G87" s="118">
        <v>262.79999999999995</v>
      </c>
      <c r="H87" s="118">
        <v>281.19999999999993</v>
      </c>
      <c r="I87" s="118">
        <v>286.29999999999995</v>
      </c>
      <c r="J87" s="118">
        <v>290.39999999999992</v>
      </c>
      <c r="K87" s="117">
        <v>282.2</v>
      </c>
      <c r="L87" s="117">
        <v>273</v>
      </c>
      <c r="M87" s="117">
        <v>6.7518399999999996</v>
      </c>
    </row>
    <row r="88" spans="1:13" s="18" customFormat="1">
      <c r="A88" s="65">
        <v>79</v>
      </c>
      <c r="B88" s="117" t="s">
        <v>605</v>
      </c>
      <c r="C88" s="120">
        <v>423.5</v>
      </c>
      <c r="D88" s="118">
        <v>424.91666666666669</v>
      </c>
      <c r="E88" s="118">
        <v>411.83333333333337</v>
      </c>
      <c r="F88" s="118">
        <v>400.16666666666669</v>
      </c>
      <c r="G88" s="118">
        <v>387.08333333333337</v>
      </c>
      <c r="H88" s="118">
        <v>436.58333333333337</v>
      </c>
      <c r="I88" s="118">
        <v>449.66666666666674</v>
      </c>
      <c r="J88" s="118">
        <v>461.33333333333337</v>
      </c>
      <c r="K88" s="117">
        <v>438</v>
      </c>
      <c r="L88" s="117">
        <v>413.25</v>
      </c>
      <c r="M88" s="117">
        <v>1.0424599999999999</v>
      </c>
    </row>
    <row r="89" spans="1:13" s="18" customFormat="1">
      <c r="A89" s="65">
        <v>80</v>
      </c>
      <c r="B89" s="117" t="s">
        <v>606</v>
      </c>
      <c r="C89" s="120">
        <v>363.4</v>
      </c>
      <c r="D89" s="118">
        <v>362.8</v>
      </c>
      <c r="E89" s="118">
        <v>360.6</v>
      </c>
      <c r="F89" s="118">
        <v>357.8</v>
      </c>
      <c r="G89" s="118">
        <v>355.6</v>
      </c>
      <c r="H89" s="118">
        <v>365.6</v>
      </c>
      <c r="I89" s="118">
        <v>367.79999999999995</v>
      </c>
      <c r="J89" s="118">
        <v>370.6</v>
      </c>
      <c r="K89" s="117">
        <v>365</v>
      </c>
      <c r="L89" s="117">
        <v>360</v>
      </c>
      <c r="M89" s="117">
        <v>0.16197</v>
      </c>
    </row>
    <row r="90" spans="1:13" s="18" customFormat="1">
      <c r="A90" s="65">
        <v>81</v>
      </c>
      <c r="B90" s="117" t="s">
        <v>610</v>
      </c>
      <c r="C90" s="120">
        <v>999.75</v>
      </c>
      <c r="D90" s="118">
        <v>1000.5</v>
      </c>
      <c r="E90" s="118">
        <v>992.75</v>
      </c>
      <c r="F90" s="118">
        <v>985.75</v>
      </c>
      <c r="G90" s="118">
        <v>978</v>
      </c>
      <c r="H90" s="118">
        <v>1007.5</v>
      </c>
      <c r="I90" s="118">
        <v>1015.25</v>
      </c>
      <c r="J90" s="118">
        <v>1022.25</v>
      </c>
      <c r="K90" s="117">
        <v>1008.25</v>
      </c>
      <c r="L90" s="117">
        <v>993.5</v>
      </c>
      <c r="M90" s="117">
        <v>0.73273999999999995</v>
      </c>
    </row>
    <row r="91" spans="1:13" s="18" customFormat="1">
      <c r="A91" s="65">
        <v>82</v>
      </c>
      <c r="B91" s="117" t="s">
        <v>231</v>
      </c>
      <c r="C91" s="120">
        <v>166.45</v>
      </c>
      <c r="D91" s="118">
        <v>166.45000000000002</v>
      </c>
      <c r="E91" s="118">
        <v>164.00000000000003</v>
      </c>
      <c r="F91" s="118">
        <v>161.55000000000001</v>
      </c>
      <c r="G91" s="118">
        <v>159.10000000000002</v>
      </c>
      <c r="H91" s="118">
        <v>168.90000000000003</v>
      </c>
      <c r="I91" s="118">
        <v>171.35000000000002</v>
      </c>
      <c r="J91" s="118">
        <v>173.80000000000004</v>
      </c>
      <c r="K91" s="117">
        <v>168.9</v>
      </c>
      <c r="L91" s="117">
        <v>164</v>
      </c>
      <c r="M91" s="117">
        <v>16.083559999999999</v>
      </c>
    </row>
    <row r="92" spans="1:13" s="18" customFormat="1">
      <c r="A92" s="65">
        <v>83</v>
      </c>
      <c r="B92" s="117" t="s">
        <v>612</v>
      </c>
      <c r="C92" s="120">
        <v>264.5</v>
      </c>
      <c r="D92" s="118">
        <v>265.09999999999997</v>
      </c>
      <c r="E92" s="118">
        <v>262.39999999999992</v>
      </c>
      <c r="F92" s="118">
        <v>260.29999999999995</v>
      </c>
      <c r="G92" s="118">
        <v>257.59999999999991</v>
      </c>
      <c r="H92" s="118">
        <v>267.19999999999993</v>
      </c>
      <c r="I92" s="118">
        <v>269.89999999999998</v>
      </c>
      <c r="J92" s="118">
        <v>271.99999999999994</v>
      </c>
      <c r="K92" s="117">
        <v>267.8</v>
      </c>
      <c r="L92" s="117">
        <v>263</v>
      </c>
      <c r="M92" s="117">
        <v>5.7970000000000001E-2</v>
      </c>
    </row>
    <row r="93" spans="1:13" s="18" customFormat="1">
      <c r="A93" s="65">
        <v>84</v>
      </c>
      <c r="B93" s="117" t="s">
        <v>2105</v>
      </c>
      <c r="C93" s="120">
        <v>233.5</v>
      </c>
      <c r="D93" s="118">
        <v>233.35</v>
      </c>
      <c r="E93" s="118">
        <v>230.7</v>
      </c>
      <c r="F93" s="118">
        <v>227.9</v>
      </c>
      <c r="G93" s="118">
        <v>225.25</v>
      </c>
      <c r="H93" s="118">
        <v>236.14999999999998</v>
      </c>
      <c r="I93" s="118">
        <v>238.8</v>
      </c>
      <c r="J93" s="118">
        <v>241.59999999999997</v>
      </c>
      <c r="K93" s="117">
        <v>236</v>
      </c>
      <c r="L93" s="117">
        <v>230.55</v>
      </c>
      <c r="M93" s="117">
        <v>1.92367</v>
      </c>
    </row>
    <row r="94" spans="1:13" s="18" customFormat="1">
      <c r="A94" s="65">
        <v>85</v>
      </c>
      <c r="B94" s="117" t="s">
        <v>230</v>
      </c>
      <c r="C94" s="120">
        <v>1232.8</v>
      </c>
      <c r="D94" s="118">
        <v>1230.4833333333333</v>
      </c>
      <c r="E94" s="118">
        <v>1223.3166666666666</v>
      </c>
      <c r="F94" s="118">
        <v>1213.8333333333333</v>
      </c>
      <c r="G94" s="118">
        <v>1206.6666666666665</v>
      </c>
      <c r="H94" s="118">
        <v>1239.9666666666667</v>
      </c>
      <c r="I94" s="118">
        <v>1247.1333333333332</v>
      </c>
      <c r="J94" s="118">
        <v>1256.6166666666668</v>
      </c>
      <c r="K94" s="117">
        <v>1237.6500000000001</v>
      </c>
      <c r="L94" s="117">
        <v>1221</v>
      </c>
      <c r="M94" s="117">
        <v>2.8833799999999998</v>
      </c>
    </row>
    <row r="95" spans="1:13" s="18" customFormat="1">
      <c r="A95" s="65">
        <v>86</v>
      </c>
      <c r="B95" s="117" t="s">
        <v>617</v>
      </c>
      <c r="C95" s="120">
        <v>35.450000000000003</v>
      </c>
      <c r="D95" s="118">
        <v>35.516666666666673</v>
      </c>
      <c r="E95" s="118">
        <v>35.183333333333344</v>
      </c>
      <c r="F95" s="118">
        <v>34.916666666666671</v>
      </c>
      <c r="G95" s="118">
        <v>34.583333333333343</v>
      </c>
      <c r="H95" s="118">
        <v>35.783333333333346</v>
      </c>
      <c r="I95" s="118">
        <v>36.116666666666674</v>
      </c>
      <c r="J95" s="118">
        <v>36.383333333333347</v>
      </c>
      <c r="K95" s="117">
        <v>35.85</v>
      </c>
      <c r="L95" s="117">
        <v>35.25</v>
      </c>
      <c r="M95" s="117">
        <v>2.1757</v>
      </c>
    </row>
    <row r="96" spans="1:13" s="18" customFormat="1">
      <c r="A96" s="65">
        <v>87</v>
      </c>
      <c r="B96" s="117" t="s">
        <v>621</v>
      </c>
      <c r="C96" s="120">
        <v>184.8</v>
      </c>
      <c r="D96" s="118">
        <v>183.93333333333331</v>
      </c>
      <c r="E96" s="118">
        <v>182.36666666666662</v>
      </c>
      <c r="F96" s="118">
        <v>179.93333333333331</v>
      </c>
      <c r="G96" s="118">
        <v>178.36666666666662</v>
      </c>
      <c r="H96" s="118">
        <v>186.36666666666662</v>
      </c>
      <c r="I96" s="118">
        <v>187.93333333333328</v>
      </c>
      <c r="J96" s="118">
        <v>190.36666666666662</v>
      </c>
      <c r="K96" s="117">
        <v>185.5</v>
      </c>
      <c r="L96" s="117">
        <v>181.5</v>
      </c>
      <c r="M96" s="117">
        <v>1.4698599999999999</v>
      </c>
    </row>
    <row r="97" spans="1:13" s="18" customFormat="1">
      <c r="A97" s="65">
        <v>88</v>
      </c>
      <c r="B97" s="117" t="s">
        <v>55</v>
      </c>
      <c r="C97" s="120">
        <v>893.95</v>
      </c>
      <c r="D97" s="118">
        <v>892.6</v>
      </c>
      <c r="E97" s="118">
        <v>880.65000000000009</v>
      </c>
      <c r="F97" s="118">
        <v>867.35</v>
      </c>
      <c r="G97" s="118">
        <v>855.40000000000009</v>
      </c>
      <c r="H97" s="118">
        <v>905.90000000000009</v>
      </c>
      <c r="I97" s="118">
        <v>917.85000000000014</v>
      </c>
      <c r="J97" s="118">
        <v>931.15000000000009</v>
      </c>
      <c r="K97" s="117">
        <v>904.55</v>
      </c>
      <c r="L97" s="117">
        <v>879.3</v>
      </c>
      <c r="M97" s="117">
        <v>3.9544899999999998</v>
      </c>
    </row>
    <row r="98" spans="1:13" s="18" customFormat="1">
      <c r="A98" s="65">
        <v>89</v>
      </c>
      <c r="B98" s="117" t="s">
        <v>624</v>
      </c>
      <c r="C98" s="120">
        <v>2611.0500000000002</v>
      </c>
      <c r="D98" s="118">
        <v>2631.666666666667</v>
      </c>
      <c r="E98" s="118">
        <v>2581.4333333333338</v>
      </c>
      <c r="F98" s="118">
        <v>2551.8166666666671</v>
      </c>
      <c r="G98" s="118">
        <v>2501.5833333333339</v>
      </c>
      <c r="H98" s="118">
        <v>2661.2833333333338</v>
      </c>
      <c r="I98" s="118">
        <v>2711.5166666666673</v>
      </c>
      <c r="J98" s="118">
        <v>2741.1333333333337</v>
      </c>
      <c r="K98" s="117">
        <v>2681.9</v>
      </c>
      <c r="L98" s="117">
        <v>2602.0500000000002</v>
      </c>
      <c r="M98" s="117">
        <v>1.932E-2</v>
      </c>
    </row>
    <row r="99" spans="1:13" s="18" customFormat="1">
      <c r="A99" s="65">
        <v>90</v>
      </c>
      <c r="B99" s="117" t="s">
        <v>2012</v>
      </c>
      <c r="C99" s="120">
        <v>43.6</v>
      </c>
      <c r="D99" s="118">
        <v>43.85</v>
      </c>
      <c r="E99" s="118">
        <v>42.75</v>
      </c>
      <c r="F99" s="118">
        <v>41.9</v>
      </c>
      <c r="G99" s="118">
        <v>40.799999999999997</v>
      </c>
      <c r="H99" s="118">
        <v>44.7</v>
      </c>
      <c r="I99" s="118">
        <v>45.800000000000011</v>
      </c>
      <c r="J99" s="118">
        <v>46.650000000000006</v>
      </c>
      <c r="K99" s="117">
        <v>44.95</v>
      </c>
      <c r="L99" s="117">
        <v>43</v>
      </c>
      <c r="M99" s="117">
        <v>36.529710000000001</v>
      </c>
    </row>
    <row r="100" spans="1:13" s="18" customFormat="1">
      <c r="A100" s="65">
        <v>91</v>
      </c>
      <c r="B100" s="117" t="s">
        <v>628</v>
      </c>
      <c r="C100" s="120">
        <v>168.25</v>
      </c>
      <c r="D100" s="118">
        <v>167.11666666666667</v>
      </c>
      <c r="E100" s="118">
        <v>162.68333333333334</v>
      </c>
      <c r="F100" s="118">
        <v>157.11666666666667</v>
      </c>
      <c r="G100" s="118">
        <v>152.68333333333334</v>
      </c>
      <c r="H100" s="118">
        <v>172.68333333333334</v>
      </c>
      <c r="I100" s="118">
        <v>177.11666666666667</v>
      </c>
      <c r="J100" s="118">
        <v>182.68333333333334</v>
      </c>
      <c r="K100" s="117">
        <v>171.55</v>
      </c>
      <c r="L100" s="117">
        <v>161.55000000000001</v>
      </c>
      <c r="M100" s="117">
        <v>3.3663599999999998</v>
      </c>
    </row>
    <row r="101" spans="1:13">
      <c r="A101" s="65">
        <v>92</v>
      </c>
      <c r="B101" s="117" t="s">
        <v>630</v>
      </c>
      <c r="C101" s="120">
        <v>266.2</v>
      </c>
      <c r="D101" s="118">
        <v>265.66666666666669</v>
      </c>
      <c r="E101" s="118">
        <v>262.83333333333337</v>
      </c>
      <c r="F101" s="118">
        <v>259.4666666666667</v>
      </c>
      <c r="G101" s="118">
        <v>256.63333333333338</v>
      </c>
      <c r="H101" s="118">
        <v>269.03333333333336</v>
      </c>
      <c r="I101" s="118">
        <v>271.86666666666673</v>
      </c>
      <c r="J101" s="118">
        <v>275.23333333333335</v>
      </c>
      <c r="K101" s="117">
        <v>268.5</v>
      </c>
      <c r="L101" s="117">
        <v>262.3</v>
      </c>
      <c r="M101" s="117">
        <v>3.4011</v>
      </c>
    </row>
    <row r="102" spans="1:13">
      <c r="A102" s="65">
        <v>93</v>
      </c>
      <c r="B102" s="117" t="s">
        <v>632</v>
      </c>
      <c r="C102" s="120">
        <v>1196.2</v>
      </c>
      <c r="D102" s="118">
        <v>1195.0666666666666</v>
      </c>
      <c r="E102" s="118">
        <v>1182.1333333333332</v>
      </c>
      <c r="F102" s="118">
        <v>1168.0666666666666</v>
      </c>
      <c r="G102" s="118">
        <v>1155.1333333333332</v>
      </c>
      <c r="H102" s="118">
        <v>1209.1333333333332</v>
      </c>
      <c r="I102" s="118">
        <v>1222.0666666666666</v>
      </c>
      <c r="J102" s="118">
        <v>1236.1333333333332</v>
      </c>
      <c r="K102" s="117">
        <v>1208</v>
      </c>
      <c r="L102" s="117">
        <v>1181</v>
      </c>
      <c r="M102" s="117">
        <v>2.0687000000000002</v>
      </c>
    </row>
    <row r="103" spans="1:13">
      <c r="A103" s="65">
        <v>94</v>
      </c>
      <c r="B103" s="117" t="s">
        <v>57</v>
      </c>
      <c r="C103" s="120">
        <v>509.6</v>
      </c>
      <c r="D103" s="118">
        <v>510.7166666666667</v>
      </c>
      <c r="E103" s="118">
        <v>506.48333333333335</v>
      </c>
      <c r="F103" s="118">
        <v>503.36666666666667</v>
      </c>
      <c r="G103" s="118">
        <v>499.13333333333333</v>
      </c>
      <c r="H103" s="118">
        <v>513.83333333333337</v>
      </c>
      <c r="I103" s="118">
        <v>518.06666666666672</v>
      </c>
      <c r="J103" s="118">
        <v>521.18333333333339</v>
      </c>
      <c r="K103" s="117">
        <v>514.95000000000005</v>
      </c>
      <c r="L103" s="117">
        <v>507.6</v>
      </c>
      <c r="M103" s="117">
        <v>15.98184</v>
      </c>
    </row>
    <row r="104" spans="1:13">
      <c r="A104" s="65">
        <v>95</v>
      </c>
      <c r="B104" s="117" t="s">
        <v>58</v>
      </c>
      <c r="C104" s="120">
        <v>232.05</v>
      </c>
      <c r="D104" s="118">
        <v>231.73333333333335</v>
      </c>
      <c r="E104" s="118">
        <v>230.7166666666667</v>
      </c>
      <c r="F104" s="118">
        <v>229.38333333333335</v>
      </c>
      <c r="G104" s="118">
        <v>228.3666666666667</v>
      </c>
      <c r="H104" s="118">
        <v>233.06666666666669</v>
      </c>
      <c r="I104" s="118">
        <v>234.08333333333334</v>
      </c>
      <c r="J104" s="118">
        <v>235.41666666666669</v>
      </c>
      <c r="K104" s="117">
        <v>232.75</v>
      </c>
      <c r="L104" s="117">
        <v>230.4</v>
      </c>
      <c r="M104" s="117">
        <v>32.201360000000001</v>
      </c>
    </row>
    <row r="105" spans="1:13">
      <c r="A105" s="65">
        <v>96</v>
      </c>
      <c r="B105" s="117" t="s">
        <v>2137</v>
      </c>
      <c r="C105" s="120">
        <v>366.35</v>
      </c>
      <c r="D105" s="118">
        <v>367.41666666666669</v>
      </c>
      <c r="E105" s="118">
        <v>364.93333333333339</v>
      </c>
      <c r="F105" s="118">
        <v>363.51666666666671</v>
      </c>
      <c r="G105" s="118">
        <v>361.03333333333342</v>
      </c>
      <c r="H105" s="118">
        <v>368.83333333333337</v>
      </c>
      <c r="I105" s="118">
        <v>371.31666666666661</v>
      </c>
      <c r="J105" s="118">
        <v>372.73333333333335</v>
      </c>
      <c r="K105" s="117">
        <v>369.9</v>
      </c>
      <c r="L105" s="117">
        <v>366</v>
      </c>
      <c r="M105" s="117">
        <v>0.22184000000000001</v>
      </c>
    </row>
    <row r="106" spans="1:13">
      <c r="A106" s="65">
        <v>97</v>
      </c>
      <c r="B106" s="117" t="s">
        <v>640</v>
      </c>
      <c r="C106" s="120">
        <v>292.8</v>
      </c>
      <c r="D106" s="118">
        <v>291.55</v>
      </c>
      <c r="E106" s="118">
        <v>286.5</v>
      </c>
      <c r="F106" s="118">
        <v>280.2</v>
      </c>
      <c r="G106" s="118">
        <v>275.14999999999998</v>
      </c>
      <c r="H106" s="118">
        <v>297.85000000000002</v>
      </c>
      <c r="I106" s="118">
        <v>302.90000000000009</v>
      </c>
      <c r="J106" s="118">
        <v>309.20000000000005</v>
      </c>
      <c r="K106" s="117">
        <v>296.60000000000002</v>
      </c>
      <c r="L106" s="117">
        <v>285.25</v>
      </c>
      <c r="M106" s="117">
        <v>4.1992200000000004</v>
      </c>
    </row>
    <row r="107" spans="1:13">
      <c r="A107" s="65">
        <v>98</v>
      </c>
      <c r="B107" s="117" t="s">
        <v>59</v>
      </c>
      <c r="C107" s="120">
        <v>1326.6</v>
      </c>
      <c r="D107" s="118">
        <v>1330.6000000000001</v>
      </c>
      <c r="E107" s="118">
        <v>1317.5000000000002</v>
      </c>
      <c r="F107" s="118">
        <v>1308.4000000000001</v>
      </c>
      <c r="G107" s="118">
        <v>1295.3000000000002</v>
      </c>
      <c r="H107" s="118">
        <v>1339.7000000000003</v>
      </c>
      <c r="I107" s="118">
        <v>1352.8000000000002</v>
      </c>
      <c r="J107" s="118">
        <v>1361.9000000000003</v>
      </c>
      <c r="K107" s="117">
        <v>1343.7</v>
      </c>
      <c r="L107" s="117">
        <v>1321.5</v>
      </c>
      <c r="M107" s="117">
        <v>2.46007</v>
      </c>
    </row>
    <row r="108" spans="1:13">
      <c r="A108" s="65">
        <v>99</v>
      </c>
      <c r="B108" s="117" t="s">
        <v>194</v>
      </c>
      <c r="C108" s="120">
        <v>694.4</v>
      </c>
      <c r="D108" s="118">
        <v>694.88333333333333</v>
      </c>
      <c r="E108" s="118">
        <v>684.76666666666665</v>
      </c>
      <c r="F108" s="118">
        <v>675.13333333333333</v>
      </c>
      <c r="G108" s="118">
        <v>665.01666666666665</v>
      </c>
      <c r="H108" s="118">
        <v>704.51666666666665</v>
      </c>
      <c r="I108" s="118">
        <v>714.63333333333321</v>
      </c>
      <c r="J108" s="118">
        <v>724.26666666666665</v>
      </c>
      <c r="K108" s="117">
        <v>705</v>
      </c>
      <c r="L108" s="117">
        <v>685.25</v>
      </c>
      <c r="M108" s="117">
        <v>7.5171299999999999</v>
      </c>
    </row>
    <row r="109" spans="1:13">
      <c r="A109" s="65">
        <v>100</v>
      </c>
      <c r="B109" s="116" t="s">
        <v>643</v>
      </c>
      <c r="C109" s="120">
        <v>453.5</v>
      </c>
      <c r="D109" s="118">
        <v>455.8</v>
      </c>
      <c r="E109" s="118">
        <v>450.15000000000003</v>
      </c>
      <c r="F109" s="118">
        <v>446.8</v>
      </c>
      <c r="G109" s="118">
        <v>441.15000000000003</v>
      </c>
      <c r="H109" s="118">
        <v>459.15000000000003</v>
      </c>
      <c r="I109" s="118">
        <v>464.8</v>
      </c>
      <c r="J109" s="118">
        <v>468.15000000000003</v>
      </c>
      <c r="K109" s="117">
        <v>461.45</v>
      </c>
      <c r="L109" s="117">
        <v>452.45</v>
      </c>
      <c r="M109" s="117">
        <v>0.71597999999999995</v>
      </c>
    </row>
    <row r="110" spans="1:13">
      <c r="A110" s="65">
        <v>101</v>
      </c>
      <c r="B110" s="117" t="s">
        <v>649</v>
      </c>
      <c r="C110" s="120">
        <v>169.5</v>
      </c>
      <c r="D110" s="118">
        <v>170.76666666666665</v>
      </c>
      <c r="E110" s="118">
        <v>167.73333333333329</v>
      </c>
      <c r="F110" s="118">
        <v>165.96666666666664</v>
      </c>
      <c r="G110" s="118">
        <v>162.93333333333328</v>
      </c>
      <c r="H110" s="118">
        <v>172.5333333333333</v>
      </c>
      <c r="I110" s="118">
        <v>175.56666666666666</v>
      </c>
      <c r="J110" s="118">
        <v>177.33333333333331</v>
      </c>
      <c r="K110" s="117">
        <v>173.8</v>
      </c>
      <c r="L110" s="117">
        <v>169</v>
      </c>
      <c r="M110" s="117">
        <v>0.27914</v>
      </c>
    </row>
    <row r="111" spans="1:13">
      <c r="A111" s="65">
        <v>102</v>
      </c>
      <c r="B111" s="117" t="s">
        <v>192</v>
      </c>
      <c r="C111" s="120">
        <v>1654.6</v>
      </c>
      <c r="D111" s="118">
        <v>1649.6666666666667</v>
      </c>
      <c r="E111" s="118">
        <v>1634.9333333333334</v>
      </c>
      <c r="F111" s="118">
        <v>1615.2666666666667</v>
      </c>
      <c r="G111" s="118">
        <v>1600.5333333333333</v>
      </c>
      <c r="H111" s="118">
        <v>1669.3333333333335</v>
      </c>
      <c r="I111" s="118">
        <v>1684.0666666666666</v>
      </c>
      <c r="J111" s="118">
        <v>1703.7333333333336</v>
      </c>
      <c r="K111" s="117">
        <v>1664.4</v>
      </c>
      <c r="L111" s="117">
        <v>1630</v>
      </c>
      <c r="M111" s="117">
        <v>0.38108999999999998</v>
      </c>
    </row>
    <row r="112" spans="1:13">
      <c r="A112" s="65">
        <v>103</v>
      </c>
      <c r="B112" s="117" t="s">
        <v>655</v>
      </c>
      <c r="C112" s="120">
        <v>228.2</v>
      </c>
      <c r="D112" s="118">
        <v>226.9</v>
      </c>
      <c r="E112" s="118">
        <v>224.5</v>
      </c>
      <c r="F112" s="118">
        <v>220.79999999999998</v>
      </c>
      <c r="G112" s="118">
        <v>218.39999999999998</v>
      </c>
      <c r="H112" s="118">
        <v>230.60000000000002</v>
      </c>
      <c r="I112" s="118">
        <v>233.00000000000006</v>
      </c>
      <c r="J112" s="118">
        <v>236.70000000000005</v>
      </c>
      <c r="K112" s="117">
        <v>229.3</v>
      </c>
      <c r="L112" s="117">
        <v>223.2</v>
      </c>
      <c r="M112" s="117">
        <v>4.2176299999999998</v>
      </c>
    </row>
    <row r="113" spans="1:13">
      <c r="A113" s="65">
        <v>104</v>
      </c>
      <c r="B113" s="117" t="s">
        <v>659</v>
      </c>
      <c r="C113" s="120">
        <v>189.6</v>
      </c>
      <c r="D113" s="118">
        <v>189.03333333333333</v>
      </c>
      <c r="E113" s="118">
        <v>186.66666666666666</v>
      </c>
      <c r="F113" s="118">
        <v>183.73333333333332</v>
      </c>
      <c r="G113" s="118">
        <v>181.36666666666665</v>
      </c>
      <c r="H113" s="118">
        <v>191.96666666666667</v>
      </c>
      <c r="I113" s="118">
        <v>194.33333333333334</v>
      </c>
      <c r="J113" s="118">
        <v>197.26666666666668</v>
      </c>
      <c r="K113" s="117">
        <v>191.4</v>
      </c>
      <c r="L113" s="117">
        <v>186.1</v>
      </c>
      <c r="M113" s="117">
        <v>4.6068499999999997</v>
      </c>
    </row>
    <row r="114" spans="1:13">
      <c r="A114" s="65">
        <v>105</v>
      </c>
      <c r="B114" s="117" t="s">
        <v>345</v>
      </c>
      <c r="C114" s="120">
        <v>841.75</v>
      </c>
      <c r="D114" s="118">
        <v>843.36666666666667</v>
      </c>
      <c r="E114" s="118">
        <v>830.93333333333339</v>
      </c>
      <c r="F114" s="118">
        <v>820.11666666666667</v>
      </c>
      <c r="G114" s="118">
        <v>807.68333333333339</v>
      </c>
      <c r="H114" s="118">
        <v>854.18333333333339</v>
      </c>
      <c r="I114" s="118">
        <v>866.61666666666656</v>
      </c>
      <c r="J114" s="118">
        <v>877.43333333333339</v>
      </c>
      <c r="K114" s="117">
        <v>855.8</v>
      </c>
      <c r="L114" s="117">
        <v>832.55</v>
      </c>
      <c r="M114" s="117">
        <v>7.5817399999999999</v>
      </c>
    </row>
    <row r="115" spans="1:13">
      <c r="A115" s="65">
        <v>106</v>
      </c>
      <c r="B115" s="117" t="s">
        <v>663</v>
      </c>
      <c r="C115" s="120">
        <v>629.45000000000005</v>
      </c>
      <c r="D115" s="118">
        <v>630.05000000000007</v>
      </c>
      <c r="E115" s="118">
        <v>623.10000000000014</v>
      </c>
      <c r="F115" s="118">
        <v>616.75000000000011</v>
      </c>
      <c r="G115" s="118">
        <v>609.80000000000018</v>
      </c>
      <c r="H115" s="118">
        <v>636.40000000000009</v>
      </c>
      <c r="I115" s="118">
        <v>643.35000000000014</v>
      </c>
      <c r="J115" s="118">
        <v>649.70000000000005</v>
      </c>
      <c r="K115" s="117">
        <v>637</v>
      </c>
      <c r="L115" s="117">
        <v>623.70000000000005</v>
      </c>
      <c r="M115" s="117">
        <v>2.8186</v>
      </c>
    </row>
    <row r="116" spans="1:13">
      <c r="A116" s="65">
        <v>107</v>
      </c>
      <c r="B116" s="117" t="s">
        <v>60</v>
      </c>
      <c r="C116" s="120">
        <v>420.3</v>
      </c>
      <c r="D116" s="118">
        <v>421.56666666666661</v>
      </c>
      <c r="E116" s="118">
        <v>416.38333333333321</v>
      </c>
      <c r="F116" s="118">
        <v>412.46666666666658</v>
      </c>
      <c r="G116" s="118">
        <v>407.28333333333319</v>
      </c>
      <c r="H116" s="118">
        <v>425.48333333333323</v>
      </c>
      <c r="I116" s="118">
        <v>430.66666666666663</v>
      </c>
      <c r="J116" s="118">
        <v>434.58333333333326</v>
      </c>
      <c r="K116" s="117">
        <v>426.75</v>
      </c>
      <c r="L116" s="117">
        <v>417.65</v>
      </c>
      <c r="M116" s="117">
        <v>21.181850000000001</v>
      </c>
    </row>
    <row r="117" spans="1:13">
      <c r="A117" s="65">
        <v>108</v>
      </c>
      <c r="B117" s="117" t="s">
        <v>671</v>
      </c>
      <c r="C117" s="120">
        <v>177.2</v>
      </c>
      <c r="D117" s="118">
        <v>178.08333333333334</v>
      </c>
      <c r="E117" s="118">
        <v>174.11666666666667</v>
      </c>
      <c r="F117" s="118">
        <v>171.03333333333333</v>
      </c>
      <c r="G117" s="118">
        <v>167.06666666666666</v>
      </c>
      <c r="H117" s="118">
        <v>181.16666666666669</v>
      </c>
      <c r="I117" s="118">
        <v>185.13333333333333</v>
      </c>
      <c r="J117" s="118">
        <v>188.2166666666667</v>
      </c>
      <c r="K117" s="117">
        <v>182.05</v>
      </c>
      <c r="L117" s="117">
        <v>175</v>
      </c>
      <c r="M117" s="117">
        <v>0.29144999999999999</v>
      </c>
    </row>
    <row r="118" spans="1:13">
      <c r="A118" s="65">
        <v>109</v>
      </c>
      <c r="B118" s="117" t="s">
        <v>1873</v>
      </c>
      <c r="C118" s="120">
        <v>385.3</v>
      </c>
      <c r="D118" s="118">
        <v>391.4666666666667</v>
      </c>
      <c r="E118" s="118">
        <v>374.93333333333339</v>
      </c>
      <c r="F118" s="118">
        <v>364.56666666666672</v>
      </c>
      <c r="G118" s="118">
        <v>348.03333333333342</v>
      </c>
      <c r="H118" s="118">
        <v>401.83333333333337</v>
      </c>
      <c r="I118" s="118">
        <v>418.36666666666667</v>
      </c>
      <c r="J118" s="118">
        <v>428.73333333333335</v>
      </c>
      <c r="K118" s="117">
        <v>408</v>
      </c>
      <c r="L118" s="117">
        <v>381.1</v>
      </c>
      <c r="M118" s="117">
        <v>2.8455900000000001</v>
      </c>
    </row>
    <row r="119" spans="1:13">
      <c r="A119" s="65">
        <v>110</v>
      </c>
      <c r="B119" s="117" t="s">
        <v>673</v>
      </c>
      <c r="C119" s="120">
        <v>27.45</v>
      </c>
      <c r="D119" s="118">
        <v>27.649999999999995</v>
      </c>
      <c r="E119" s="118">
        <v>26.899999999999991</v>
      </c>
      <c r="F119" s="118">
        <v>26.349999999999998</v>
      </c>
      <c r="G119" s="118">
        <v>25.599999999999994</v>
      </c>
      <c r="H119" s="118">
        <v>28.199999999999989</v>
      </c>
      <c r="I119" s="118">
        <v>28.949999999999996</v>
      </c>
      <c r="J119" s="118">
        <v>29.499999999999986</v>
      </c>
      <c r="K119" s="117">
        <v>28.4</v>
      </c>
      <c r="L119" s="117">
        <v>27.1</v>
      </c>
      <c r="M119" s="117">
        <v>1.13483</v>
      </c>
    </row>
    <row r="120" spans="1:13">
      <c r="A120" s="65">
        <v>111</v>
      </c>
      <c r="B120" s="117" t="s">
        <v>2218</v>
      </c>
      <c r="C120" s="120">
        <v>230.8</v>
      </c>
      <c r="D120" s="118">
        <v>230.63333333333333</v>
      </c>
      <c r="E120" s="118">
        <v>228.06666666666666</v>
      </c>
      <c r="F120" s="118">
        <v>225.33333333333334</v>
      </c>
      <c r="G120" s="118">
        <v>222.76666666666668</v>
      </c>
      <c r="H120" s="118">
        <v>233.36666666666665</v>
      </c>
      <c r="I120" s="118">
        <v>235.93333333333331</v>
      </c>
      <c r="J120" s="118">
        <v>238.66666666666663</v>
      </c>
      <c r="K120" s="117">
        <v>233.2</v>
      </c>
      <c r="L120" s="117">
        <v>227.9</v>
      </c>
      <c r="M120" s="117">
        <v>0.52898999999999996</v>
      </c>
    </row>
    <row r="121" spans="1:13">
      <c r="A121" s="65">
        <v>112</v>
      </c>
      <c r="B121" s="117" t="s">
        <v>366</v>
      </c>
      <c r="C121" s="120">
        <v>186.3</v>
      </c>
      <c r="D121" s="118">
        <v>185.03333333333333</v>
      </c>
      <c r="E121" s="118">
        <v>181.66666666666666</v>
      </c>
      <c r="F121" s="118">
        <v>177.03333333333333</v>
      </c>
      <c r="G121" s="118">
        <v>173.66666666666666</v>
      </c>
      <c r="H121" s="118">
        <v>189.66666666666666</v>
      </c>
      <c r="I121" s="118">
        <v>193.03333333333333</v>
      </c>
      <c r="J121" s="118">
        <v>197.66666666666666</v>
      </c>
      <c r="K121" s="117">
        <v>188.4</v>
      </c>
      <c r="L121" s="117">
        <v>180.4</v>
      </c>
      <c r="M121" s="117">
        <v>69.991119999999995</v>
      </c>
    </row>
    <row r="122" spans="1:13">
      <c r="A122" s="65">
        <v>113</v>
      </c>
      <c r="B122" s="117" t="s">
        <v>676</v>
      </c>
      <c r="C122" s="120">
        <v>350.2</v>
      </c>
      <c r="D122" s="118">
        <v>353.7</v>
      </c>
      <c r="E122" s="118">
        <v>344.84999999999997</v>
      </c>
      <c r="F122" s="118">
        <v>339.5</v>
      </c>
      <c r="G122" s="118">
        <v>330.65</v>
      </c>
      <c r="H122" s="118">
        <v>359.04999999999995</v>
      </c>
      <c r="I122" s="118">
        <v>367.9</v>
      </c>
      <c r="J122" s="118">
        <v>373.24999999999994</v>
      </c>
      <c r="K122" s="117">
        <v>362.55</v>
      </c>
      <c r="L122" s="117">
        <v>348.35</v>
      </c>
      <c r="M122" s="117">
        <v>0.28999999999999998</v>
      </c>
    </row>
    <row r="123" spans="1:13">
      <c r="A123" s="65">
        <v>114</v>
      </c>
      <c r="B123" s="117" t="s">
        <v>679</v>
      </c>
      <c r="C123" s="120">
        <v>138.1</v>
      </c>
      <c r="D123" s="118">
        <v>139.01666666666665</v>
      </c>
      <c r="E123" s="118">
        <v>136.58333333333331</v>
      </c>
      <c r="F123" s="118">
        <v>135.06666666666666</v>
      </c>
      <c r="G123" s="118">
        <v>132.63333333333333</v>
      </c>
      <c r="H123" s="118">
        <v>140.5333333333333</v>
      </c>
      <c r="I123" s="118">
        <v>142.96666666666664</v>
      </c>
      <c r="J123" s="118">
        <v>144.48333333333329</v>
      </c>
      <c r="K123" s="117">
        <v>141.44999999999999</v>
      </c>
      <c r="L123" s="117">
        <v>137.5</v>
      </c>
      <c r="M123" s="117">
        <v>1.8423700000000001</v>
      </c>
    </row>
    <row r="124" spans="1:13">
      <c r="A124" s="65">
        <v>115</v>
      </c>
      <c r="B124" s="117" t="s">
        <v>683</v>
      </c>
      <c r="C124" s="120">
        <v>251.3</v>
      </c>
      <c r="D124" s="118">
        <v>252.35</v>
      </c>
      <c r="E124" s="118">
        <v>248.95</v>
      </c>
      <c r="F124" s="118">
        <v>246.6</v>
      </c>
      <c r="G124" s="118">
        <v>243.2</v>
      </c>
      <c r="H124" s="118">
        <v>254.7</v>
      </c>
      <c r="I124" s="118">
        <v>258.10000000000002</v>
      </c>
      <c r="J124" s="118">
        <v>260.45</v>
      </c>
      <c r="K124" s="117">
        <v>255.75</v>
      </c>
      <c r="L124" s="117">
        <v>250</v>
      </c>
      <c r="M124" s="117">
        <v>5.3855399999999998</v>
      </c>
    </row>
    <row r="125" spans="1:13">
      <c r="A125" s="65">
        <v>116</v>
      </c>
      <c r="B125" s="117" t="s">
        <v>685</v>
      </c>
      <c r="C125" s="120">
        <v>69.95</v>
      </c>
      <c r="D125" s="118">
        <v>70.016666666666666</v>
      </c>
      <c r="E125" s="118">
        <v>69.783333333333331</v>
      </c>
      <c r="F125" s="118">
        <v>69.61666666666666</v>
      </c>
      <c r="G125" s="118">
        <v>69.383333333333326</v>
      </c>
      <c r="H125" s="118">
        <v>70.183333333333337</v>
      </c>
      <c r="I125" s="118">
        <v>70.416666666666657</v>
      </c>
      <c r="J125" s="118">
        <v>70.583333333333343</v>
      </c>
      <c r="K125" s="117">
        <v>70.25</v>
      </c>
      <c r="L125" s="117">
        <v>69.849999999999994</v>
      </c>
      <c r="M125" s="117">
        <v>2.3714</v>
      </c>
    </row>
    <row r="126" spans="1:13">
      <c r="A126" s="65">
        <v>117</v>
      </c>
      <c r="B126" s="117" t="s">
        <v>687</v>
      </c>
      <c r="C126" s="120">
        <v>13.55</v>
      </c>
      <c r="D126" s="118">
        <v>13.566666666666668</v>
      </c>
      <c r="E126" s="118">
        <v>13.483333333333336</v>
      </c>
      <c r="F126" s="118">
        <v>13.416666666666668</v>
      </c>
      <c r="G126" s="118">
        <v>13.333333333333336</v>
      </c>
      <c r="H126" s="118">
        <v>13.633333333333336</v>
      </c>
      <c r="I126" s="118">
        <v>13.716666666666669</v>
      </c>
      <c r="J126" s="118">
        <v>13.783333333333337</v>
      </c>
      <c r="K126" s="117">
        <v>13.65</v>
      </c>
      <c r="L126" s="117">
        <v>13.5</v>
      </c>
      <c r="M126" s="117">
        <v>8.2604000000000006</v>
      </c>
    </row>
    <row r="127" spans="1:13">
      <c r="A127" s="65">
        <v>118</v>
      </c>
      <c r="B127" s="117" t="s">
        <v>232</v>
      </c>
      <c r="C127" s="120">
        <v>219.8</v>
      </c>
      <c r="D127" s="118">
        <v>221.38333333333333</v>
      </c>
      <c r="E127" s="118">
        <v>216.41666666666666</v>
      </c>
      <c r="F127" s="118">
        <v>213.03333333333333</v>
      </c>
      <c r="G127" s="118">
        <v>208.06666666666666</v>
      </c>
      <c r="H127" s="118">
        <v>224.76666666666665</v>
      </c>
      <c r="I127" s="118">
        <v>229.73333333333335</v>
      </c>
      <c r="J127" s="118">
        <v>233.11666666666665</v>
      </c>
      <c r="K127" s="117">
        <v>226.35</v>
      </c>
      <c r="L127" s="117">
        <v>218</v>
      </c>
      <c r="M127" s="117">
        <v>44.214599999999997</v>
      </c>
    </row>
    <row r="128" spans="1:13">
      <c r="A128" s="65">
        <v>119</v>
      </c>
      <c r="B128" s="117" t="s">
        <v>61</v>
      </c>
      <c r="C128" s="120">
        <v>34.9</v>
      </c>
      <c r="D128" s="118">
        <v>35.316666666666663</v>
      </c>
      <c r="E128" s="118">
        <v>34.333333333333329</v>
      </c>
      <c r="F128" s="118">
        <v>33.766666666666666</v>
      </c>
      <c r="G128" s="118">
        <v>32.783333333333331</v>
      </c>
      <c r="H128" s="118">
        <v>35.883333333333326</v>
      </c>
      <c r="I128" s="118">
        <v>36.86666666666666</v>
      </c>
      <c r="J128" s="118">
        <v>37.433333333333323</v>
      </c>
      <c r="K128" s="117">
        <v>36.299999999999997</v>
      </c>
      <c r="L128" s="117">
        <v>34.75</v>
      </c>
      <c r="M128" s="117">
        <v>64.923550000000006</v>
      </c>
    </row>
    <row r="129" spans="1:13">
      <c r="A129" s="65">
        <v>120</v>
      </c>
      <c r="B129" s="117" t="s">
        <v>62</v>
      </c>
      <c r="C129" s="120">
        <v>1505.35</v>
      </c>
      <c r="D129" s="118">
        <v>1517.5166666666667</v>
      </c>
      <c r="E129" s="118">
        <v>1487.0333333333333</v>
      </c>
      <c r="F129" s="118">
        <v>1468.7166666666667</v>
      </c>
      <c r="G129" s="118">
        <v>1438.2333333333333</v>
      </c>
      <c r="H129" s="118">
        <v>1535.8333333333333</v>
      </c>
      <c r="I129" s="118">
        <v>1566.3166666666664</v>
      </c>
      <c r="J129" s="118">
        <v>1584.6333333333332</v>
      </c>
      <c r="K129" s="117">
        <v>1548</v>
      </c>
      <c r="L129" s="117">
        <v>1499.2</v>
      </c>
      <c r="M129" s="117">
        <v>9.2721099999999996</v>
      </c>
    </row>
    <row r="130" spans="1:13">
      <c r="A130" s="65">
        <v>121</v>
      </c>
      <c r="B130" s="117" t="s">
        <v>2198</v>
      </c>
      <c r="C130" s="120">
        <v>2180.1999999999998</v>
      </c>
      <c r="D130" s="118">
        <v>2185.5833333333335</v>
      </c>
      <c r="E130" s="118">
        <v>2160.7166666666672</v>
      </c>
      <c r="F130" s="118">
        <v>2141.2333333333336</v>
      </c>
      <c r="G130" s="118">
        <v>2116.3666666666672</v>
      </c>
      <c r="H130" s="118">
        <v>2205.0666666666671</v>
      </c>
      <c r="I130" s="118">
        <v>2229.9333333333329</v>
      </c>
      <c r="J130" s="118">
        <v>2249.416666666667</v>
      </c>
      <c r="K130" s="117">
        <v>2210.4499999999998</v>
      </c>
      <c r="L130" s="117">
        <v>2166.1</v>
      </c>
      <c r="M130" s="117">
        <v>6.8510000000000001E-2</v>
      </c>
    </row>
    <row r="131" spans="1:13">
      <c r="A131" s="65">
        <v>122</v>
      </c>
      <c r="B131" s="117" t="s">
        <v>63</v>
      </c>
      <c r="C131" s="120">
        <v>184.2</v>
      </c>
      <c r="D131" s="118">
        <v>183.85</v>
      </c>
      <c r="E131" s="118">
        <v>181.89999999999998</v>
      </c>
      <c r="F131" s="118">
        <v>179.6</v>
      </c>
      <c r="G131" s="118">
        <v>177.64999999999998</v>
      </c>
      <c r="H131" s="118">
        <v>186.14999999999998</v>
      </c>
      <c r="I131" s="118">
        <v>188.09999999999997</v>
      </c>
      <c r="J131" s="118">
        <v>190.39999999999998</v>
      </c>
      <c r="K131" s="117">
        <v>185.8</v>
      </c>
      <c r="L131" s="117">
        <v>181.55</v>
      </c>
      <c r="M131" s="117">
        <v>45.589329999999997</v>
      </c>
    </row>
    <row r="132" spans="1:13">
      <c r="A132" s="65">
        <v>123</v>
      </c>
      <c r="B132" s="117" t="s">
        <v>2026</v>
      </c>
      <c r="C132" s="120">
        <v>1368</v>
      </c>
      <c r="D132" s="118">
        <v>1376.7666666666667</v>
      </c>
      <c r="E132" s="118">
        <v>1354.5333333333333</v>
      </c>
      <c r="F132" s="118">
        <v>1341.0666666666666</v>
      </c>
      <c r="G132" s="118">
        <v>1318.8333333333333</v>
      </c>
      <c r="H132" s="118">
        <v>1390.2333333333333</v>
      </c>
      <c r="I132" s="118">
        <v>1412.4666666666665</v>
      </c>
      <c r="J132" s="118">
        <v>1425.9333333333334</v>
      </c>
      <c r="K132" s="117">
        <v>1399</v>
      </c>
      <c r="L132" s="117">
        <v>1363.3</v>
      </c>
      <c r="M132" s="117">
        <v>6.5738300000000001</v>
      </c>
    </row>
    <row r="133" spans="1:13">
      <c r="A133" s="65">
        <v>124</v>
      </c>
      <c r="B133" s="117" t="s">
        <v>705</v>
      </c>
      <c r="C133" s="120">
        <v>436.65</v>
      </c>
      <c r="D133" s="118">
        <v>439.98333333333335</v>
      </c>
      <c r="E133" s="118">
        <v>431.66666666666669</v>
      </c>
      <c r="F133" s="118">
        <v>426.68333333333334</v>
      </c>
      <c r="G133" s="118">
        <v>418.36666666666667</v>
      </c>
      <c r="H133" s="118">
        <v>444.9666666666667</v>
      </c>
      <c r="I133" s="118">
        <v>453.2833333333333</v>
      </c>
      <c r="J133" s="118">
        <v>458.26666666666671</v>
      </c>
      <c r="K133" s="117">
        <v>448.3</v>
      </c>
      <c r="L133" s="117">
        <v>435</v>
      </c>
      <c r="M133" s="117">
        <v>1.6794500000000001</v>
      </c>
    </row>
    <row r="134" spans="1:13">
      <c r="A134" s="65">
        <v>125</v>
      </c>
      <c r="B134" s="117" t="s">
        <v>64</v>
      </c>
      <c r="C134" s="120">
        <v>2619.15</v>
      </c>
      <c r="D134" s="118">
        <v>2615.9833333333336</v>
      </c>
      <c r="E134" s="118">
        <v>2603.166666666667</v>
      </c>
      <c r="F134" s="118">
        <v>2587.1833333333334</v>
      </c>
      <c r="G134" s="118">
        <v>2574.3666666666668</v>
      </c>
      <c r="H134" s="118">
        <v>2631.9666666666672</v>
      </c>
      <c r="I134" s="118">
        <v>2644.7833333333338</v>
      </c>
      <c r="J134" s="118">
        <v>2660.7666666666673</v>
      </c>
      <c r="K134" s="117">
        <v>2628.8</v>
      </c>
      <c r="L134" s="117">
        <v>2600</v>
      </c>
      <c r="M134" s="117">
        <v>6.4980200000000004</v>
      </c>
    </row>
    <row r="135" spans="1:13">
      <c r="A135" s="65">
        <v>126</v>
      </c>
      <c r="B135" s="117" t="s">
        <v>710</v>
      </c>
      <c r="C135" s="120">
        <v>1094.5</v>
      </c>
      <c r="D135" s="118">
        <v>1092.0833333333333</v>
      </c>
      <c r="E135" s="118">
        <v>1070.4166666666665</v>
      </c>
      <c r="F135" s="118">
        <v>1046.3333333333333</v>
      </c>
      <c r="G135" s="118">
        <v>1024.6666666666665</v>
      </c>
      <c r="H135" s="118">
        <v>1116.1666666666665</v>
      </c>
      <c r="I135" s="118">
        <v>1137.833333333333</v>
      </c>
      <c r="J135" s="118">
        <v>1161.9166666666665</v>
      </c>
      <c r="K135" s="117">
        <v>1113.75</v>
      </c>
      <c r="L135" s="117">
        <v>1068</v>
      </c>
      <c r="M135" s="117">
        <v>5.425E-2</v>
      </c>
    </row>
    <row r="136" spans="1:13">
      <c r="A136" s="65">
        <v>127</v>
      </c>
      <c r="B136" s="117" t="s">
        <v>711</v>
      </c>
      <c r="C136" s="120">
        <v>168</v>
      </c>
      <c r="D136" s="118">
        <v>170.25</v>
      </c>
      <c r="E136" s="118">
        <v>164.75</v>
      </c>
      <c r="F136" s="118">
        <v>161.5</v>
      </c>
      <c r="G136" s="118">
        <v>156</v>
      </c>
      <c r="H136" s="118">
        <v>173.5</v>
      </c>
      <c r="I136" s="118">
        <v>179</v>
      </c>
      <c r="J136" s="118">
        <v>182.25</v>
      </c>
      <c r="K136" s="117">
        <v>175.75</v>
      </c>
      <c r="L136" s="117">
        <v>167</v>
      </c>
      <c r="M136" s="117">
        <v>10.830270000000001</v>
      </c>
    </row>
    <row r="137" spans="1:13">
      <c r="A137" s="65">
        <v>128</v>
      </c>
      <c r="B137" s="117" t="s">
        <v>65</v>
      </c>
      <c r="C137" s="120">
        <v>20369.95</v>
      </c>
      <c r="D137" s="118">
        <v>20459.383333333331</v>
      </c>
      <c r="E137" s="118">
        <v>20071.016666666663</v>
      </c>
      <c r="F137" s="118">
        <v>19772.083333333332</v>
      </c>
      <c r="G137" s="118">
        <v>19383.716666666664</v>
      </c>
      <c r="H137" s="118">
        <v>20758.316666666662</v>
      </c>
      <c r="I137" s="118">
        <v>21146.683333333331</v>
      </c>
      <c r="J137" s="118">
        <v>21445.616666666661</v>
      </c>
      <c r="K137" s="117">
        <v>20847.75</v>
      </c>
      <c r="L137" s="117">
        <v>20160.45</v>
      </c>
      <c r="M137" s="117">
        <v>1.0377700000000001</v>
      </c>
    </row>
    <row r="138" spans="1:13">
      <c r="A138" s="65">
        <v>129</v>
      </c>
      <c r="B138" s="117" t="s">
        <v>712</v>
      </c>
      <c r="C138" s="120">
        <v>222.4</v>
      </c>
      <c r="D138" s="118">
        <v>223.04999999999998</v>
      </c>
      <c r="E138" s="118">
        <v>220.84999999999997</v>
      </c>
      <c r="F138" s="118">
        <v>219.29999999999998</v>
      </c>
      <c r="G138" s="118">
        <v>217.09999999999997</v>
      </c>
      <c r="H138" s="118">
        <v>224.59999999999997</v>
      </c>
      <c r="I138" s="118">
        <v>226.79999999999995</v>
      </c>
      <c r="J138" s="118">
        <v>228.34999999999997</v>
      </c>
      <c r="K138" s="117">
        <v>225.25</v>
      </c>
      <c r="L138" s="117">
        <v>221.5</v>
      </c>
      <c r="M138" s="117">
        <v>0.39409</v>
      </c>
    </row>
    <row r="139" spans="1:13">
      <c r="A139" s="65">
        <v>130</v>
      </c>
      <c r="B139" s="117" t="s">
        <v>713</v>
      </c>
      <c r="C139" s="120">
        <v>182.1</v>
      </c>
      <c r="D139" s="118">
        <v>181.68333333333331</v>
      </c>
      <c r="E139" s="118">
        <v>180.46666666666661</v>
      </c>
      <c r="F139" s="118">
        <v>178.83333333333331</v>
      </c>
      <c r="G139" s="118">
        <v>177.61666666666662</v>
      </c>
      <c r="H139" s="118">
        <v>183.31666666666661</v>
      </c>
      <c r="I139" s="118">
        <v>184.5333333333333</v>
      </c>
      <c r="J139" s="118">
        <v>186.1666666666666</v>
      </c>
      <c r="K139" s="117">
        <v>182.9</v>
      </c>
      <c r="L139" s="117">
        <v>180.05</v>
      </c>
      <c r="M139" s="117">
        <v>0.34599999999999997</v>
      </c>
    </row>
    <row r="140" spans="1:13">
      <c r="A140" s="65">
        <v>131</v>
      </c>
      <c r="B140" s="117" t="s">
        <v>195</v>
      </c>
      <c r="C140" s="120">
        <v>437.55</v>
      </c>
      <c r="D140" s="118">
        <v>436.25</v>
      </c>
      <c r="E140" s="118">
        <v>433.3</v>
      </c>
      <c r="F140" s="118">
        <v>429.05</v>
      </c>
      <c r="G140" s="118">
        <v>426.1</v>
      </c>
      <c r="H140" s="118">
        <v>440.5</v>
      </c>
      <c r="I140" s="118">
        <v>443.45000000000005</v>
      </c>
      <c r="J140" s="118">
        <v>447.7</v>
      </c>
      <c r="K140" s="117">
        <v>439.2</v>
      </c>
      <c r="L140" s="117">
        <v>432</v>
      </c>
      <c r="M140" s="117">
        <v>0.94020999999999999</v>
      </c>
    </row>
    <row r="141" spans="1:13">
      <c r="A141" s="65">
        <v>132</v>
      </c>
      <c r="B141" s="117" t="s">
        <v>1920</v>
      </c>
      <c r="C141" s="120">
        <v>1164.9000000000001</v>
      </c>
      <c r="D141" s="118">
        <v>1169.3333333333333</v>
      </c>
      <c r="E141" s="118">
        <v>1145.5666666666666</v>
      </c>
      <c r="F141" s="118">
        <v>1126.2333333333333</v>
      </c>
      <c r="G141" s="118">
        <v>1102.4666666666667</v>
      </c>
      <c r="H141" s="118">
        <v>1188.6666666666665</v>
      </c>
      <c r="I141" s="118">
        <v>1212.4333333333334</v>
      </c>
      <c r="J141" s="118">
        <v>1231.7666666666664</v>
      </c>
      <c r="K141" s="117">
        <v>1193.0999999999999</v>
      </c>
      <c r="L141" s="117">
        <v>1150</v>
      </c>
      <c r="M141" s="117">
        <v>0.86104000000000003</v>
      </c>
    </row>
    <row r="142" spans="1:13">
      <c r="A142" s="65">
        <v>133</v>
      </c>
      <c r="B142" s="117" t="s">
        <v>66</v>
      </c>
      <c r="C142" s="120">
        <v>118.35</v>
      </c>
      <c r="D142" s="118">
        <v>119.95</v>
      </c>
      <c r="E142" s="118">
        <v>116.45</v>
      </c>
      <c r="F142" s="118">
        <v>114.55</v>
      </c>
      <c r="G142" s="118">
        <v>111.05</v>
      </c>
      <c r="H142" s="118">
        <v>121.85000000000001</v>
      </c>
      <c r="I142" s="118">
        <v>125.35000000000001</v>
      </c>
      <c r="J142" s="118">
        <v>127.25000000000001</v>
      </c>
      <c r="K142" s="117">
        <v>123.45</v>
      </c>
      <c r="L142" s="117">
        <v>118.05</v>
      </c>
      <c r="M142" s="117">
        <v>28.52535</v>
      </c>
    </row>
    <row r="143" spans="1:13">
      <c r="A143" s="65">
        <v>134</v>
      </c>
      <c r="B143" s="117" t="s">
        <v>726</v>
      </c>
      <c r="C143" s="120">
        <v>119.6</v>
      </c>
      <c r="D143" s="118">
        <v>120.76666666666665</v>
      </c>
      <c r="E143" s="118">
        <v>116.93333333333331</v>
      </c>
      <c r="F143" s="118">
        <v>114.26666666666665</v>
      </c>
      <c r="G143" s="118">
        <v>110.43333333333331</v>
      </c>
      <c r="H143" s="118">
        <v>123.43333333333331</v>
      </c>
      <c r="I143" s="118">
        <v>127.26666666666665</v>
      </c>
      <c r="J143" s="118">
        <v>129.93333333333331</v>
      </c>
      <c r="K143" s="117">
        <v>124.6</v>
      </c>
      <c r="L143" s="117">
        <v>118.1</v>
      </c>
      <c r="M143" s="117">
        <v>25.033190000000001</v>
      </c>
    </row>
    <row r="144" spans="1:13">
      <c r="A144" s="65">
        <v>135</v>
      </c>
      <c r="B144" s="117" t="s">
        <v>2103</v>
      </c>
      <c r="C144" s="120">
        <v>693.2</v>
      </c>
      <c r="D144" s="118">
        <v>700.73333333333323</v>
      </c>
      <c r="E144" s="118">
        <v>682.71666666666647</v>
      </c>
      <c r="F144" s="118">
        <v>672.23333333333323</v>
      </c>
      <c r="G144" s="118">
        <v>654.21666666666647</v>
      </c>
      <c r="H144" s="118">
        <v>711.21666666666647</v>
      </c>
      <c r="I144" s="118">
        <v>729.23333333333312</v>
      </c>
      <c r="J144" s="118">
        <v>739.71666666666647</v>
      </c>
      <c r="K144" s="117">
        <v>718.75</v>
      </c>
      <c r="L144" s="117">
        <v>690.25</v>
      </c>
      <c r="M144" s="117">
        <v>0.16974</v>
      </c>
    </row>
    <row r="145" spans="1:13">
      <c r="A145" s="65">
        <v>136</v>
      </c>
      <c r="B145" s="117" t="s">
        <v>728</v>
      </c>
      <c r="C145" s="120">
        <v>82.15</v>
      </c>
      <c r="D145" s="118">
        <v>82</v>
      </c>
      <c r="E145" s="118">
        <v>80.150000000000006</v>
      </c>
      <c r="F145" s="118">
        <v>78.150000000000006</v>
      </c>
      <c r="G145" s="118">
        <v>76.300000000000011</v>
      </c>
      <c r="H145" s="118">
        <v>84</v>
      </c>
      <c r="I145" s="118">
        <v>85.85</v>
      </c>
      <c r="J145" s="118">
        <v>87.85</v>
      </c>
      <c r="K145" s="117">
        <v>83.85</v>
      </c>
      <c r="L145" s="117">
        <v>80</v>
      </c>
      <c r="M145" s="117">
        <v>3.6884999999999999</v>
      </c>
    </row>
    <row r="146" spans="1:13">
      <c r="A146" s="65">
        <v>137</v>
      </c>
      <c r="B146" s="117" t="s">
        <v>732</v>
      </c>
      <c r="C146" s="120">
        <v>733.8</v>
      </c>
      <c r="D146" s="118">
        <v>732.9</v>
      </c>
      <c r="E146" s="118">
        <v>723.84999999999991</v>
      </c>
      <c r="F146" s="118">
        <v>713.9</v>
      </c>
      <c r="G146" s="118">
        <v>704.84999999999991</v>
      </c>
      <c r="H146" s="118">
        <v>742.84999999999991</v>
      </c>
      <c r="I146" s="118">
        <v>751.89999999999986</v>
      </c>
      <c r="J146" s="118">
        <v>761.84999999999991</v>
      </c>
      <c r="K146" s="117">
        <v>741.95</v>
      </c>
      <c r="L146" s="117">
        <v>722.95</v>
      </c>
      <c r="M146" s="117">
        <v>11.95025</v>
      </c>
    </row>
    <row r="147" spans="1:13">
      <c r="A147" s="65">
        <v>138</v>
      </c>
      <c r="B147" s="117" t="s">
        <v>738</v>
      </c>
      <c r="C147" s="120">
        <v>222.55</v>
      </c>
      <c r="D147" s="118">
        <v>222.38333333333333</v>
      </c>
      <c r="E147" s="118">
        <v>218.76666666666665</v>
      </c>
      <c r="F147" s="118">
        <v>214.98333333333332</v>
      </c>
      <c r="G147" s="118">
        <v>211.36666666666665</v>
      </c>
      <c r="H147" s="118">
        <v>226.16666666666666</v>
      </c>
      <c r="I147" s="118">
        <v>229.78333333333333</v>
      </c>
      <c r="J147" s="118">
        <v>233.56666666666666</v>
      </c>
      <c r="K147" s="117">
        <v>226</v>
      </c>
      <c r="L147" s="117">
        <v>218.6</v>
      </c>
      <c r="M147" s="117">
        <v>3.6838899999999999</v>
      </c>
    </row>
    <row r="148" spans="1:13">
      <c r="A148" s="65">
        <v>139</v>
      </c>
      <c r="B148" s="117" t="s">
        <v>67</v>
      </c>
      <c r="C148" s="120">
        <v>250.55</v>
      </c>
      <c r="D148" s="118">
        <v>251.48333333333335</v>
      </c>
      <c r="E148" s="118">
        <v>248.56666666666669</v>
      </c>
      <c r="F148" s="118">
        <v>246.58333333333334</v>
      </c>
      <c r="G148" s="118">
        <v>243.66666666666669</v>
      </c>
      <c r="H148" s="118">
        <v>253.4666666666667</v>
      </c>
      <c r="I148" s="118">
        <v>256.38333333333333</v>
      </c>
      <c r="J148" s="118">
        <v>258.36666666666667</v>
      </c>
      <c r="K148" s="117">
        <v>254.4</v>
      </c>
      <c r="L148" s="117">
        <v>249.5</v>
      </c>
      <c r="M148" s="117">
        <v>14.33616</v>
      </c>
    </row>
    <row r="149" spans="1:13">
      <c r="A149" s="65">
        <v>140</v>
      </c>
      <c r="B149" s="117" t="s">
        <v>1922</v>
      </c>
      <c r="C149" s="120">
        <v>42.8</v>
      </c>
      <c r="D149" s="118">
        <v>43</v>
      </c>
      <c r="E149" s="118">
        <v>42.4</v>
      </c>
      <c r="F149" s="118">
        <v>42</v>
      </c>
      <c r="G149" s="118">
        <v>41.4</v>
      </c>
      <c r="H149" s="118">
        <v>43.4</v>
      </c>
      <c r="I149" s="118">
        <v>43.999999999999993</v>
      </c>
      <c r="J149" s="118">
        <v>44.4</v>
      </c>
      <c r="K149" s="117">
        <v>43.6</v>
      </c>
      <c r="L149" s="117">
        <v>42.6</v>
      </c>
      <c r="M149" s="117">
        <v>6.1736000000000004</v>
      </c>
    </row>
    <row r="150" spans="1:13">
      <c r="A150" s="65">
        <v>141</v>
      </c>
      <c r="B150" s="117" t="s">
        <v>68</v>
      </c>
      <c r="C150" s="120">
        <v>88.5</v>
      </c>
      <c r="D150" s="118">
        <v>89.216666666666654</v>
      </c>
      <c r="E150" s="118">
        <v>85.683333333333309</v>
      </c>
      <c r="F150" s="118">
        <v>82.86666666666666</v>
      </c>
      <c r="G150" s="118">
        <v>79.333333333333314</v>
      </c>
      <c r="H150" s="118">
        <v>92.033333333333303</v>
      </c>
      <c r="I150" s="118">
        <v>95.566666666666634</v>
      </c>
      <c r="J150" s="118">
        <v>98.383333333333297</v>
      </c>
      <c r="K150" s="117">
        <v>92.75</v>
      </c>
      <c r="L150" s="117">
        <v>86.4</v>
      </c>
      <c r="M150" s="117">
        <v>522.14012000000002</v>
      </c>
    </row>
    <row r="151" spans="1:13">
      <c r="A151" s="65">
        <v>142</v>
      </c>
      <c r="B151" s="117" t="s">
        <v>749</v>
      </c>
      <c r="C151" s="120">
        <v>447.95</v>
      </c>
      <c r="D151" s="118">
        <v>449.26666666666665</v>
      </c>
      <c r="E151" s="118">
        <v>445.68333333333328</v>
      </c>
      <c r="F151" s="118">
        <v>443.41666666666663</v>
      </c>
      <c r="G151" s="118">
        <v>439.83333333333326</v>
      </c>
      <c r="H151" s="118">
        <v>451.5333333333333</v>
      </c>
      <c r="I151" s="118">
        <v>455.11666666666667</v>
      </c>
      <c r="J151" s="118">
        <v>457.38333333333333</v>
      </c>
      <c r="K151" s="117">
        <v>452.85</v>
      </c>
      <c r="L151" s="117">
        <v>447</v>
      </c>
      <c r="M151" s="117">
        <v>0.18934000000000001</v>
      </c>
    </row>
    <row r="152" spans="1:13">
      <c r="A152" s="65">
        <v>143</v>
      </c>
      <c r="B152" s="117" t="s">
        <v>750</v>
      </c>
      <c r="C152" s="120">
        <v>559.4</v>
      </c>
      <c r="D152" s="118">
        <v>561.44999999999993</v>
      </c>
      <c r="E152" s="118">
        <v>552.99999999999989</v>
      </c>
      <c r="F152" s="118">
        <v>546.59999999999991</v>
      </c>
      <c r="G152" s="118">
        <v>538.14999999999986</v>
      </c>
      <c r="H152" s="118">
        <v>567.84999999999991</v>
      </c>
      <c r="I152" s="118">
        <v>576.29999999999995</v>
      </c>
      <c r="J152" s="118">
        <v>582.69999999999993</v>
      </c>
      <c r="K152" s="117">
        <v>569.9</v>
      </c>
      <c r="L152" s="117">
        <v>555.04999999999995</v>
      </c>
      <c r="M152" s="117">
        <v>0.33298</v>
      </c>
    </row>
    <row r="153" spans="1:13">
      <c r="A153" s="65">
        <v>144</v>
      </c>
      <c r="B153" s="117" t="s">
        <v>751</v>
      </c>
      <c r="C153" s="120">
        <v>390.35</v>
      </c>
      <c r="D153" s="118">
        <v>390.91666666666669</v>
      </c>
      <c r="E153" s="118">
        <v>389.43333333333339</v>
      </c>
      <c r="F153" s="118">
        <v>388.51666666666671</v>
      </c>
      <c r="G153" s="118">
        <v>387.03333333333342</v>
      </c>
      <c r="H153" s="118">
        <v>391.83333333333337</v>
      </c>
      <c r="I153" s="118">
        <v>393.31666666666661</v>
      </c>
      <c r="J153" s="118">
        <v>394.23333333333335</v>
      </c>
      <c r="K153" s="117">
        <v>392.4</v>
      </c>
      <c r="L153" s="117">
        <v>390</v>
      </c>
      <c r="M153" s="117">
        <v>1.2180500000000001</v>
      </c>
    </row>
    <row r="154" spans="1:13">
      <c r="A154" s="65">
        <v>145</v>
      </c>
      <c r="B154" s="117" t="s">
        <v>758</v>
      </c>
      <c r="C154" s="120">
        <v>50.35</v>
      </c>
      <c r="D154" s="118">
        <v>50.916666666666664</v>
      </c>
      <c r="E154" s="118">
        <v>49.033333333333331</v>
      </c>
      <c r="F154" s="118">
        <v>47.716666666666669</v>
      </c>
      <c r="G154" s="118">
        <v>45.833333333333336</v>
      </c>
      <c r="H154" s="118">
        <v>52.233333333333327</v>
      </c>
      <c r="I154" s="118">
        <v>54.116666666666667</v>
      </c>
      <c r="J154" s="118">
        <v>55.433333333333323</v>
      </c>
      <c r="K154" s="117">
        <v>52.8</v>
      </c>
      <c r="L154" s="117">
        <v>49.6</v>
      </c>
      <c r="M154" s="117">
        <v>25.792819999999999</v>
      </c>
    </row>
    <row r="155" spans="1:13">
      <c r="A155" s="65">
        <v>146</v>
      </c>
      <c r="B155" s="117" t="s">
        <v>69</v>
      </c>
      <c r="C155" s="120">
        <v>332.4</v>
      </c>
      <c r="D155" s="118">
        <v>330.7</v>
      </c>
      <c r="E155" s="118">
        <v>328</v>
      </c>
      <c r="F155" s="118">
        <v>323.60000000000002</v>
      </c>
      <c r="G155" s="118">
        <v>320.90000000000003</v>
      </c>
      <c r="H155" s="118">
        <v>335.09999999999997</v>
      </c>
      <c r="I155" s="118">
        <v>337.7999999999999</v>
      </c>
      <c r="J155" s="118">
        <v>342.19999999999993</v>
      </c>
      <c r="K155" s="117">
        <v>333.4</v>
      </c>
      <c r="L155" s="117">
        <v>326.3</v>
      </c>
      <c r="M155" s="117">
        <v>42.905949999999997</v>
      </c>
    </row>
    <row r="156" spans="1:13">
      <c r="A156" s="65">
        <v>147</v>
      </c>
      <c r="B156" s="117" t="s">
        <v>771</v>
      </c>
      <c r="C156" s="120">
        <v>80.95</v>
      </c>
      <c r="D156" s="118">
        <v>81.2</v>
      </c>
      <c r="E156" s="118">
        <v>80.150000000000006</v>
      </c>
      <c r="F156" s="118">
        <v>79.350000000000009</v>
      </c>
      <c r="G156" s="118">
        <v>78.300000000000011</v>
      </c>
      <c r="H156" s="118">
        <v>82</v>
      </c>
      <c r="I156" s="118">
        <v>83.049999999999983</v>
      </c>
      <c r="J156" s="118">
        <v>83.85</v>
      </c>
      <c r="K156" s="117">
        <v>82.25</v>
      </c>
      <c r="L156" s="117">
        <v>80.400000000000006</v>
      </c>
      <c r="M156" s="117">
        <v>2.7797100000000001</v>
      </c>
    </row>
    <row r="157" spans="1:13">
      <c r="A157" s="65">
        <v>148</v>
      </c>
      <c r="B157" s="117" t="s">
        <v>378</v>
      </c>
      <c r="C157" s="120">
        <v>113.85</v>
      </c>
      <c r="D157" s="118">
        <v>114.83333333333333</v>
      </c>
      <c r="E157" s="118">
        <v>111.71666666666665</v>
      </c>
      <c r="F157" s="118">
        <v>109.58333333333333</v>
      </c>
      <c r="G157" s="118">
        <v>106.46666666666665</v>
      </c>
      <c r="H157" s="118">
        <v>116.96666666666665</v>
      </c>
      <c r="I157" s="118">
        <v>120.08333333333333</v>
      </c>
      <c r="J157" s="118">
        <v>122.21666666666665</v>
      </c>
      <c r="K157" s="117">
        <v>117.95</v>
      </c>
      <c r="L157" s="117">
        <v>112.7</v>
      </c>
      <c r="M157" s="117">
        <v>1.0957699999999999</v>
      </c>
    </row>
    <row r="158" spans="1:13">
      <c r="A158" s="65">
        <v>149</v>
      </c>
      <c r="B158" s="117" t="s">
        <v>1897</v>
      </c>
      <c r="C158" s="120">
        <v>815.85</v>
      </c>
      <c r="D158" s="118">
        <v>814.4666666666667</v>
      </c>
      <c r="E158" s="118">
        <v>808.98333333333335</v>
      </c>
      <c r="F158" s="118">
        <v>802.11666666666667</v>
      </c>
      <c r="G158" s="118">
        <v>796.63333333333333</v>
      </c>
      <c r="H158" s="118">
        <v>821.33333333333337</v>
      </c>
      <c r="I158" s="118">
        <v>826.81666666666672</v>
      </c>
      <c r="J158" s="118">
        <v>833.68333333333339</v>
      </c>
      <c r="K158" s="117">
        <v>819.95</v>
      </c>
      <c r="L158" s="117">
        <v>807.6</v>
      </c>
      <c r="M158" s="117">
        <v>2.4080000000000001E-2</v>
      </c>
    </row>
    <row r="159" spans="1:13">
      <c r="A159" s="65">
        <v>150</v>
      </c>
      <c r="B159" s="117" t="s">
        <v>196</v>
      </c>
      <c r="C159" s="120">
        <v>308.55</v>
      </c>
      <c r="D159" s="118">
        <v>309.81666666666666</v>
      </c>
      <c r="E159" s="118">
        <v>304.73333333333335</v>
      </c>
      <c r="F159" s="118">
        <v>300.91666666666669</v>
      </c>
      <c r="G159" s="118">
        <v>295.83333333333337</v>
      </c>
      <c r="H159" s="118">
        <v>313.63333333333333</v>
      </c>
      <c r="I159" s="118">
        <v>318.7166666666667</v>
      </c>
      <c r="J159" s="118">
        <v>322.5333333333333</v>
      </c>
      <c r="K159" s="117">
        <v>314.89999999999998</v>
      </c>
      <c r="L159" s="117">
        <v>306</v>
      </c>
      <c r="M159" s="117">
        <v>0.86392000000000002</v>
      </c>
    </row>
    <row r="160" spans="1:13">
      <c r="A160" s="65">
        <v>151</v>
      </c>
      <c r="B160" s="117" t="s">
        <v>1898</v>
      </c>
      <c r="C160" s="120">
        <v>321.2</v>
      </c>
      <c r="D160" s="118">
        <v>323.75</v>
      </c>
      <c r="E160" s="118">
        <v>314.8</v>
      </c>
      <c r="F160" s="118">
        <v>308.40000000000003</v>
      </c>
      <c r="G160" s="118">
        <v>299.45000000000005</v>
      </c>
      <c r="H160" s="118">
        <v>330.15</v>
      </c>
      <c r="I160" s="118">
        <v>339.1</v>
      </c>
      <c r="J160" s="118">
        <v>345.49999999999994</v>
      </c>
      <c r="K160" s="117">
        <v>332.7</v>
      </c>
      <c r="L160" s="117">
        <v>317.35000000000002</v>
      </c>
      <c r="M160" s="117">
        <v>1.4272400000000001</v>
      </c>
    </row>
    <row r="161" spans="1:13">
      <c r="A161" s="65">
        <v>152</v>
      </c>
      <c r="B161" s="117" t="s">
        <v>777</v>
      </c>
      <c r="C161" s="120">
        <v>254.3</v>
      </c>
      <c r="D161" s="118">
        <v>255.7833333333333</v>
      </c>
      <c r="E161" s="118">
        <v>251.06666666666661</v>
      </c>
      <c r="F161" s="118">
        <v>247.83333333333331</v>
      </c>
      <c r="G161" s="118">
        <v>243.11666666666662</v>
      </c>
      <c r="H161" s="118">
        <v>259.01666666666659</v>
      </c>
      <c r="I161" s="118">
        <v>263.73333333333329</v>
      </c>
      <c r="J161" s="118">
        <v>266.96666666666658</v>
      </c>
      <c r="K161" s="117">
        <v>260.5</v>
      </c>
      <c r="L161" s="117">
        <v>252.55</v>
      </c>
      <c r="M161" s="117">
        <v>0.61597999999999997</v>
      </c>
    </row>
    <row r="162" spans="1:13">
      <c r="A162" s="65">
        <v>153</v>
      </c>
      <c r="B162" s="117" t="s">
        <v>2255</v>
      </c>
      <c r="C162" s="120">
        <v>258</v>
      </c>
      <c r="D162" s="118">
        <v>258.15000000000003</v>
      </c>
      <c r="E162" s="118">
        <v>256.35000000000008</v>
      </c>
      <c r="F162" s="118">
        <v>254.70000000000005</v>
      </c>
      <c r="G162" s="118">
        <v>252.90000000000009</v>
      </c>
      <c r="H162" s="118">
        <v>259.80000000000007</v>
      </c>
      <c r="I162" s="118">
        <v>261.60000000000002</v>
      </c>
      <c r="J162" s="118">
        <v>263.25000000000006</v>
      </c>
      <c r="K162" s="117">
        <v>259.95</v>
      </c>
      <c r="L162" s="117">
        <v>256.5</v>
      </c>
      <c r="M162" s="117">
        <v>0.37115999999999999</v>
      </c>
    </row>
    <row r="163" spans="1:13">
      <c r="A163" s="65">
        <v>154</v>
      </c>
      <c r="B163" s="117" t="s">
        <v>781</v>
      </c>
      <c r="C163" s="120">
        <v>6499.7</v>
      </c>
      <c r="D163" s="118">
        <v>6498.2166666666672</v>
      </c>
      <c r="E163" s="118">
        <v>6481.4333333333343</v>
      </c>
      <c r="F163" s="118">
        <v>6463.166666666667</v>
      </c>
      <c r="G163" s="118">
        <v>6446.3833333333341</v>
      </c>
      <c r="H163" s="118">
        <v>6516.4833333333345</v>
      </c>
      <c r="I163" s="118">
        <v>6533.2666666666673</v>
      </c>
      <c r="J163" s="118">
        <v>6551.5333333333347</v>
      </c>
      <c r="K163" s="117">
        <v>6515</v>
      </c>
      <c r="L163" s="117">
        <v>6479.95</v>
      </c>
      <c r="M163" s="117">
        <v>1.882E-2</v>
      </c>
    </row>
    <row r="164" spans="1:13">
      <c r="A164" s="65">
        <v>155</v>
      </c>
      <c r="B164" s="117" t="s">
        <v>787</v>
      </c>
      <c r="C164" s="120">
        <v>1437.9</v>
      </c>
      <c r="D164" s="118">
        <v>1431.1333333333332</v>
      </c>
      <c r="E164" s="118">
        <v>1412.2666666666664</v>
      </c>
      <c r="F164" s="118">
        <v>1386.6333333333332</v>
      </c>
      <c r="G164" s="118">
        <v>1367.7666666666664</v>
      </c>
      <c r="H164" s="118">
        <v>1456.7666666666664</v>
      </c>
      <c r="I164" s="118">
        <v>1475.6333333333332</v>
      </c>
      <c r="J164" s="118">
        <v>1501.2666666666664</v>
      </c>
      <c r="K164" s="117">
        <v>1450</v>
      </c>
      <c r="L164" s="117">
        <v>1405.5</v>
      </c>
      <c r="M164" s="117">
        <v>0.14036999999999999</v>
      </c>
    </row>
    <row r="165" spans="1:13">
      <c r="A165" s="65">
        <v>156</v>
      </c>
      <c r="B165" s="117" t="s">
        <v>70</v>
      </c>
      <c r="C165" s="120">
        <v>661.5</v>
      </c>
      <c r="D165" s="118">
        <v>658.91666666666663</v>
      </c>
      <c r="E165" s="118">
        <v>653.83333333333326</v>
      </c>
      <c r="F165" s="118">
        <v>646.16666666666663</v>
      </c>
      <c r="G165" s="118">
        <v>641.08333333333326</v>
      </c>
      <c r="H165" s="118">
        <v>666.58333333333326</v>
      </c>
      <c r="I165" s="118">
        <v>671.66666666666652</v>
      </c>
      <c r="J165" s="118">
        <v>679.33333333333326</v>
      </c>
      <c r="K165" s="117">
        <v>664</v>
      </c>
      <c r="L165" s="117">
        <v>651.25</v>
      </c>
      <c r="M165" s="117">
        <v>5.9960699999999996</v>
      </c>
    </row>
    <row r="166" spans="1:13">
      <c r="A166" s="65">
        <v>157</v>
      </c>
      <c r="B166" s="117" t="s">
        <v>794</v>
      </c>
      <c r="C166" s="120">
        <v>86.05</v>
      </c>
      <c r="D166" s="118">
        <v>86.166666666666671</v>
      </c>
      <c r="E166" s="118">
        <v>85.433333333333337</v>
      </c>
      <c r="F166" s="118">
        <v>84.816666666666663</v>
      </c>
      <c r="G166" s="118">
        <v>84.083333333333329</v>
      </c>
      <c r="H166" s="118">
        <v>86.783333333333346</v>
      </c>
      <c r="I166" s="118">
        <v>87.516666666666666</v>
      </c>
      <c r="J166" s="118">
        <v>88.133333333333354</v>
      </c>
      <c r="K166" s="117">
        <v>86.9</v>
      </c>
      <c r="L166" s="117">
        <v>85.55</v>
      </c>
      <c r="M166" s="117">
        <v>0.38290999999999997</v>
      </c>
    </row>
    <row r="167" spans="1:13">
      <c r="A167" s="65">
        <v>158</v>
      </c>
      <c r="B167" s="117" t="s">
        <v>71</v>
      </c>
      <c r="C167" s="120">
        <v>16.350000000000001</v>
      </c>
      <c r="D167" s="118">
        <v>16.433333333333334</v>
      </c>
      <c r="E167" s="118">
        <v>16.166666666666668</v>
      </c>
      <c r="F167" s="118">
        <v>15.983333333333334</v>
      </c>
      <c r="G167" s="118">
        <v>15.716666666666669</v>
      </c>
      <c r="H167" s="118">
        <v>16.616666666666667</v>
      </c>
      <c r="I167" s="118">
        <v>16.883333333333333</v>
      </c>
      <c r="J167" s="118">
        <v>17.066666666666666</v>
      </c>
      <c r="K167" s="117">
        <v>16.7</v>
      </c>
      <c r="L167" s="117">
        <v>16.25</v>
      </c>
      <c r="M167" s="117">
        <v>65.469719999999995</v>
      </c>
    </row>
    <row r="168" spans="1:13">
      <c r="A168" s="65">
        <v>159</v>
      </c>
      <c r="B168" s="117" t="s">
        <v>797</v>
      </c>
      <c r="C168" s="120">
        <v>363.1</v>
      </c>
      <c r="D168" s="118">
        <v>366.65000000000003</v>
      </c>
      <c r="E168" s="118">
        <v>358.55000000000007</v>
      </c>
      <c r="F168" s="118">
        <v>354.00000000000006</v>
      </c>
      <c r="G168" s="118">
        <v>345.90000000000009</v>
      </c>
      <c r="H168" s="118">
        <v>371.20000000000005</v>
      </c>
      <c r="I168" s="118">
        <v>379.30000000000007</v>
      </c>
      <c r="J168" s="118">
        <v>383.85</v>
      </c>
      <c r="K168" s="117">
        <v>374.75</v>
      </c>
      <c r="L168" s="117">
        <v>362.1</v>
      </c>
      <c r="M168" s="117">
        <v>2.8521100000000001</v>
      </c>
    </row>
    <row r="169" spans="1:13">
      <c r="A169" s="65">
        <v>160</v>
      </c>
      <c r="B169" s="117" t="s">
        <v>801</v>
      </c>
      <c r="C169" s="120">
        <v>964.6</v>
      </c>
      <c r="D169" s="118">
        <v>966.78333333333342</v>
      </c>
      <c r="E169" s="118">
        <v>944.76666666666688</v>
      </c>
      <c r="F169" s="118">
        <v>924.93333333333351</v>
      </c>
      <c r="G169" s="118">
        <v>902.91666666666697</v>
      </c>
      <c r="H169" s="118">
        <v>986.61666666666679</v>
      </c>
      <c r="I169" s="118">
        <v>1008.6333333333334</v>
      </c>
      <c r="J169" s="118">
        <v>1028.4666666666667</v>
      </c>
      <c r="K169" s="117">
        <v>988.8</v>
      </c>
      <c r="L169" s="117">
        <v>946.95</v>
      </c>
      <c r="M169" s="117">
        <v>5.9631800000000004</v>
      </c>
    </row>
    <row r="170" spans="1:13">
      <c r="A170" s="65">
        <v>161</v>
      </c>
      <c r="B170" s="117" t="s">
        <v>2233</v>
      </c>
      <c r="C170" s="120">
        <v>506.9</v>
      </c>
      <c r="D170" s="118">
        <v>508.2833333333333</v>
      </c>
      <c r="E170" s="118">
        <v>504.61666666666662</v>
      </c>
      <c r="F170" s="118">
        <v>502.33333333333331</v>
      </c>
      <c r="G170" s="118">
        <v>498.66666666666663</v>
      </c>
      <c r="H170" s="118">
        <v>510.56666666666661</v>
      </c>
      <c r="I170" s="118">
        <v>514.23333333333335</v>
      </c>
      <c r="J170" s="118">
        <v>516.51666666666665</v>
      </c>
      <c r="K170" s="117">
        <v>511.95</v>
      </c>
      <c r="L170" s="117">
        <v>506</v>
      </c>
      <c r="M170" s="117">
        <v>0.41360999999999998</v>
      </c>
    </row>
    <row r="171" spans="1:13">
      <c r="A171" s="65">
        <v>162</v>
      </c>
      <c r="B171" s="117" t="s">
        <v>341</v>
      </c>
      <c r="C171" s="120">
        <v>793.3</v>
      </c>
      <c r="D171" s="118">
        <v>788.76666666666677</v>
      </c>
      <c r="E171" s="118">
        <v>779.53333333333353</v>
      </c>
      <c r="F171" s="118">
        <v>765.76666666666677</v>
      </c>
      <c r="G171" s="118">
        <v>756.53333333333353</v>
      </c>
      <c r="H171" s="118">
        <v>802.53333333333353</v>
      </c>
      <c r="I171" s="118">
        <v>811.76666666666688</v>
      </c>
      <c r="J171" s="118">
        <v>825.53333333333353</v>
      </c>
      <c r="K171" s="117">
        <v>798</v>
      </c>
      <c r="L171" s="117">
        <v>775</v>
      </c>
      <c r="M171" s="117">
        <v>8.7598500000000001</v>
      </c>
    </row>
    <row r="172" spans="1:13">
      <c r="A172" s="65">
        <v>163</v>
      </c>
      <c r="B172" s="117" t="s">
        <v>72</v>
      </c>
      <c r="C172" s="120">
        <v>527.85</v>
      </c>
      <c r="D172" s="118">
        <v>528.43333333333328</v>
      </c>
      <c r="E172" s="118">
        <v>523.86666666666656</v>
      </c>
      <c r="F172" s="118">
        <v>519.88333333333333</v>
      </c>
      <c r="G172" s="118">
        <v>515.31666666666661</v>
      </c>
      <c r="H172" s="118">
        <v>532.41666666666652</v>
      </c>
      <c r="I172" s="118">
        <v>536.98333333333335</v>
      </c>
      <c r="J172" s="118">
        <v>540.96666666666647</v>
      </c>
      <c r="K172" s="117">
        <v>533</v>
      </c>
      <c r="L172" s="117">
        <v>524.45000000000005</v>
      </c>
      <c r="M172" s="117">
        <v>2.4422199999999998</v>
      </c>
    </row>
    <row r="173" spans="1:13">
      <c r="A173" s="65">
        <v>164</v>
      </c>
      <c r="B173" s="117" t="s">
        <v>805</v>
      </c>
      <c r="C173" s="120">
        <v>759.95</v>
      </c>
      <c r="D173" s="118">
        <v>754.08333333333337</v>
      </c>
      <c r="E173" s="118">
        <v>731.16666666666674</v>
      </c>
      <c r="F173" s="118">
        <v>702.38333333333333</v>
      </c>
      <c r="G173" s="118">
        <v>679.4666666666667</v>
      </c>
      <c r="H173" s="118">
        <v>782.86666666666679</v>
      </c>
      <c r="I173" s="118">
        <v>805.78333333333353</v>
      </c>
      <c r="J173" s="118">
        <v>834.56666666666683</v>
      </c>
      <c r="K173" s="117">
        <v>777</v>
      </c>
      <c r="L173" s="117">
        <v>725.3</v>
      </c>
      <c r="M173" s="117">
        <v>3.41351</v>
      </c>
    </row>
    <row r="174" spans="1:13">
      <c r="A174" s="65">
        <v>165</v>
      </c>
      <c r="B174" s="117" t="s">
        <v>311</v>
      </c>
      <c r="C174" s="120">
        <v>93.75</v>
      </c>
      <c r="D174" s="118">
        <v>94.899999999999991</v>
      </c>
      <c r="E174" s="118">
        <v>92.399999999999977</v>
      </c>
      <c r="F174" s="118">
        <v>91.049999999999983</v>
      </c>
      <c r="G174" s="118">
        <v>88.549999999999969</v>
      </c>
      <c r="H174" s="118">
        <v>96.249999999999986</v>
      </c>
      <c r="I174" s="118">
        <v>98.750000000000014</v>
      </c>
      <c r="J174" s="118">
        <v>100.1</v>
      </c>
      <c r="K174" s="117">
        <v>97.4</v>
      </c>
      <c r="L174" s="117">
        <v>93.55</v>
      </c>
      <c r="M174" s="117">
        <v>1.38236</v>
      </c>
    </row>
    <row r="175" spans="1:13">
      <c r="A175" s="65">
        <v>166</v>
      </c>
      <c r="B175" s="117" t="s">
        <v>346</v>
      </c>
      <c r="C175" s="120">
        <v>90.2</v>
      </c>
      <c r="D175" s="118">
        <v>90.233333333333334</v>
      </c>
      <c r="E175" s="118">
        <v>89.466666666666669</v>
      </c>
      <c r="F175" s="118">
        <v>88.733333333333334</v>
      </c>
      <c r="G175" s="118">
        <v>87.966666666666669</v>
      </c>
      <c r="H175" s="118">
        <v>90.966666666666669</v>
      </c>
      <c r="I175" s="118">
        <v>91.733333333333348</v>
      </c>
      <c r="J175" s="118">
        <v>92.466666666666669</v>
      </c>
      <c r="K175" s="117">
        <v>91</v>
      </c>
      <c r="L175" s="117">
        <v>89.5</v>
      </c>
      <c r="M175" s="117">
        <v>5.2678099999999999</v>
      </c>
    </row>
    <row r="176" spans="1:13">
      <c r="A176" s="65">
        <v>167</v>
      </c>
      <c r="B176" s="117" t="s">
        <v>808</v>
      </c>
      <c r="C176" s="120">
        <v>729.85</v>
      </c>
      <c r="D176" s="118">
        <v>743.2833333333333</v>
      </c>
      <c r="E176" s="118">
        <v>709.56666666666661</v>
      </c>
      <c r="F176" s="118">
        <v>689.2833333333333</v>
      </c>
      <c r="G176" s="118">
        <v>655.56666666666661</v>
      </c>
      <c r="H176" s="118">
        <v>763.56666666666661</v>
      </c>
      <c r="I176" s="118">
        <v>797.2833333333333</v>
      </c>
      <c r="J176" s="118">
        <v>817.56666666666661</v>
      </c>
      <c r="K176" s="117">
        <v>777</v>
      </c>
      <c r="L176" s="117">
        <v>723</v>
      </c>
      <c r="M176" s="117">
        <v>28.048290000000001</v>
      </c>
    </row>
    <row r="177" spans="1:13">
      <c r="A177" s="65">
        <v>168</v>
      </c>
      <c r="B177" s="117" t="s">
        <v>73</v>
      </c>
      <c r="C177" s="120">
        <v>828.1</v>
      </c>
      <c r="D177" s="118">
        <v>829.5</v>
      </c>
      <c r="E177" s="118">
        <v>819.6</v>
      </c>
      <c r="F177" s="118">
        <v>811.1</v>
      </c>
      <c r="G177" s="118">
        <v>801.2</v>
      </c>
      <c r="H177" s="118">
        <v>838</v>
      </c>
      <c r="I177" s="118">
        <v>847.90000000000009</v>
      </c>
      <c r="J177" s="118">
        <v>856.4</v>
      </c>
      <c r="K177" s="117">
        <v>839.4</v>
      </c>
      <c r="L177" s="117">
        <v>821</v>
      </c>
      <c r="M177" s="117">
        <v>9.9758499999999994</v>
      </c>
    </row>
    <row r="178" spans="1:13">
      <c r="A178" s="65">
        <v>169</v>
      </c>
      <c r="B178" s="117" t="s">
        <v>811</v>
      </c>
      <c r="C178" s="120">
        <v>123.3</v>
      </c>
      <c r="D178" s="118">
        <v>123.91666666666667</v>
      </c>
      <c r="E178" s="118">
        <v>121.83333333333334</v>
      </c>
      <c r="F178" s="118">
        <v>120.36666666666667</v>
      </c>
      <c r="G178" s="118">
        <v>118.28333333333335</v>
      </c>
      <c r="H178" s="118">
        <v>125.38333333333334</v>
      </c>
      <c r="I178" s="118">
        <v>127.46666666666668</v>
      </c>
      <c r="J178" s="118">
        <v>128.93333333333334</v>
      </c>
      <c r="K178" s="117">
        <v>126</v>
      </c>
      <c r="L178" s="117">
        <v>122.45</v>
      </c>
      <c r="M178" s="117">
        <v>2.4260299999999999</v>
      </c>
    </row>
    <row r="179" spans="1:13">
      <c r="A179" s="65">
        <v>170</v>
      </c>
      <c r="B179" s="117" t="s">
        <v>815</v>
      </c>
      <c r="C179" s="120">
        <v>141.1</v>
      </c>
      <c r="D179" s="118">
        <v>140.78333333333333</v>
      </c>
      <c r="E179" s="118">
        <v>139.21666666666667</v>
      </c>
      <c r="F179" s="118">
        <v>137.33333333333334</v>
      </c>
      <c r="G179" s="118">
        <v>135.76666666666668</v>
      </c>
      <c r="H179" s="118">
        <v>142.66666666666666</v>
      </c>
      <c r="I179" s="118">
        <v>144.23333333333332</v>
      </c>
      <c r="J179" s="118">
        <v>146.11666666666665</v>
      </c>
      <c r="K179" s="117">
        <v>142.35</v>
      </c>
      <c r="L179" s="117">
        <v>138.9</v>
      </c>
      <c r="M179" s="117">
        <v>0.39673999999999998</v>
      </c>
    </row>
    <row r="180" spans="1:13">
      <c r="A180" s="65">
        <v>171</v>
      </c>
      <c r="B180" s="117" t="s">
        <v>821</v>
      </c>
      <c r="C180" s="120">
        <v>237.9</v>
      </c>
      <c r="D180" s="118">
        <v>237.76666666666665</v>
      </c>
      <c r="E180" s="118">
        <v>234.93333333333331</v>
      </c>
      <c r="F180" s="118">
        <v>231.96666666666667</v>
      </c>
      <c r="G180" s="118">
        <v>229.13333333333333</v>
      </c>
      <c r="H180" s="118">
        <v>240.73333333333329</v>
      </c>
      <c r="I180" s="118">
        <v>243.56666666666666</v>
      </c>
      <c r="J180" s="118">
        <v>246.53333333333327</v>
      </c>
      <c r="K180" s="117">
        <v>240.6</v>
      </c>
      <c r="L180" s="117">
        <v>234.8</v>
      </c>
      <c r="M180" s="117">
        <v>10.368639999999999</v>
      </c>
    </row>
    <row r="181" spans="1:13">
      <c r="A181" s="65">
        <v>172</v>
      </c>
      <c r="B181" s="117" t="s">
        <v>309</v>
      </c>
      <c r="C181" s="120">
        <v>111.05</v>
      </c>
      <c r="D181" s="118">
        <v>111.3</v>
      </c>
      <c r="E181" s="118">
        <v>110.39999999999999</v>
      </c>
      <c r="F181" s="118">
        <v>109.75</v>
      </c>
      <c r="G181" s="118">
        <v>108.85</v>
      </c>
      <c r="H181" s="118">
        <v>111.94999999999999</v>
      </c>
      <c r="I181" s="118">
        <v>112.85</v>
      </c>
      <c r="J181" s="118">
        <v>113.49999999999999</v>
      </c>
      <c r="K181" s="117">
        <v>112.2</v>
      </c>
      <c r="L181" s="117">
        <v>110.65</v>
      </c>
      <c r="M181" s="117">
        <v>4.1614899999999997</v>
      </c>
    </row>
    <row r="182" spans="1:13">
      <c r="A182" s="65">
        <v>173</v>
      </c>
      <c r="B182" s="117" t="s">
        <v>181</v>
      </c>
      <c r="C182" s="120">
        <v>7288.6</v>
      </c>
      <c r="D182" s="118">
        <v>7350.8666666666659</v>
      </c>
      <c r="E182" s="118">
        <v>7202.9833333333318</v>
      </c>
      <c r="F182" s="118">
        <v>7117.3666666666659</v>
      </c>
      <c r="G182" s="118">
        <v>6969.4833333333318</v>
      </c>
      <c r="H182" s="118">
        <v>7436.4833333333318</v>
      </c>
      <c r="I182" s="118">
        <v>7584.366666666665</v>
      </c>
      <c r="J182" s="118">
        <v>7669.9833333333318</v>
      </c>
      <c r="K182" s="117">
        <v>7498.75</v>
      </c>
      <c r="L182" s="117">
        <v>7265.25</v>
      </c>
      <c r="M182" s="117">
        <v>0.86651999999999996</v>
      </c>
    </row>
    <row r="183" spans="1:13">
      <c r="A183" s="65">
        <v>174</v>
      </c>
      <c r="B183" s="117" t="s">
        <v>197</v>
      </c>
      <c r="C183" s="120">
        <v>177.75</v>
      </c>
      <c r="D183" s="118">
        <v>177.01666666666665</v>
      </c>
      <c r="E183" s="118">
        <v>174.73333333333329</v>
      </c>
      <c r="F183" s="118">
        <v>171.71666666666664</v>
      </c>
      <c r="G183" s="118">
        <v>169.43333333333328</v>
      </c>
      <c r="H183" s="118">
        <v>180.0333333333333</v>
      </c>
      <c r="I183" s="118">
        <v>182.31666666666666</v>
      </c>
      <c r="J183" s="118">
        <v>185.33333333333331</v>
      </c>
      <c r="K183" s="117">
        <v>179.3</v>
      </c>
      <c r="L183" s="117">
        <v>174</v>
      </c>
      <c r="M183" s="117">
        <v>2.4954299999999998</v>
      </c>
    </row>
    <row r="184" spans="1:13">
      <c r="A184" s="65">
        <v>175</v>
      </c>
      <c r="B184" s="117" t="s">
        <v>829</v>
      </c>
      <c r="C184" s="120">
        <v>518.6</v>
      </c>
      <c r="D184" s="118">
        <v>519.63333333333333</v>
      </c>
      <c r="E184" s="118">
        <v>515.26666666666665</v>
      </c>
      <c r="F184" s="118">
        <v>511.93333333333328</v>
      </c>
      <c r="G184" s="118">
        <v>507.56666666666661</v>
      </c>
      <c r="H184" s="118">
        <v>522.9666666666667</v>
      </c>
      <c r="I184" s="118">
        <v>527.33333333333326</v>
      </c>
      <c r="J184" s="118">
        <v>530.66666666666674</v>
      </c>
      <c r="K184" s="117">
        <v>524</v>
      </c>
      <c r="L184" s="117">
        <v>516.29999999999995</v>
      </c>
      <c r="M184" s="117">
        <v>0.18010999999999999</v>
      </c>
    </row>
    <row r="185" spans="1:13">
      <c r="A185" s="65">
        <v>176</v>
      </c>
      <c r="B185" s="117" t="s">
        <v>831</v>
      </c>
      <c r="C185" s="120">
        <v>942.2</v>
      </c>
      <c r="D185" s="118">
        <v>940.5</v>
      </c>
      <c r="E185" s="118">
        <v>933.15</v>
      </c>
      <c r="F185" s="118">
        <v>924.1</v>
      </c>
      <c r="G185" s="118">
        <v>916.75</v>
      </c>
      <c r="H185" s="118">
        <v>949.55</v>
      </c>
      <c r="I185" s="118">
        <v>956.89999999999986</v>
      </c>
      <c r="J185" s="118">
        <v>965.94999999999993</v>
      </c>
      <c r="K185" s="117">
        <v>947.85</v>
      </c>
      <c r="L185" s="117">
        <v>931.45</v>
      </c>
      <c r="M185" s="117">
        <v>0.25385000000000002</v>
      </c>
    </row>
    <row r="186" spans="1:13">
      <c r="A186" s="65">
        <v>177</v>
      </c>
      <c r="B186" s="117" t="s">
        <v>833</v>
      </c>
      <c r="C186" s="120">
        <v>140.80000000000001</v>
      </c>
      <c r="D186" s="118">
        <v>140.85000000000002</v>
      </c>
      <c r="E186" s="118">
        <v>138.55000000000004</v>
      </c>
      <c r="F186" s="118">
        <v>136.30000000000001</v>
      </c>
      <c r="G186" s="118">
        <v>134.00000000000003</v>
      </c>
      <c r="H186" s="118">
        <v>143.10000000000005</v>
      </c>
      <c r="I186" s="118">
        <v>145.4</v>
      </c>
      <c r="J186" s="118">
        <v>147.65000000000006</v>
      </c>
      <c r="K186" s="117">
        <v>143.15</v>
      </c>
      <c r="L186" s="117">
        <v>138.6</v>
      </c>
      <c r="M186" s="117">
        <v>3.1344400000000001</v>
      </c>
    </row>
    <row r="187" spans="1:13">
      <c r="A187" s="65">
        <v>178</v>
      </c>
      <c r="B187" s="117" t="s">
        <v>834</v>
      </c>
      <c r="C187" s="120">
        <v>894.85</v>
      </c>
      <c r="D187" s="118">
        <v>879.06666666666661</v>
      </c>
      <c r="E187" s="118">
        <v>858.13333333333321</v>
      </c>
      <c r="F187" s="118">
        <v>821.41666666666663</v>
      </c>
      <c r="G187" s="118">
        <v>800.48333333333323</v>
      </c>
      <c r="H187" s="118">
        <v>915.78333333333319</v>
      </c>
      <c r="I187" s="118">
        <v>936.71666666666658</v>
      </c>
      <c r="J187" s="118">
        <v>973.43333333333317</v>
      </c>
      <c r="K187" s="117">
        <v>900</v>
      </c>
      <c r="L187" s="117">
        <v>842.35</v>
      </c>
      <c r="M187" s="117">
        <v>2.1268600000000002</v>
      </c>
    </row>
    <row r="188" spans="1:13">
      <c r="A188" s="65">
        <v>179</v>
      </c>
      <c r="B188" s="117" t="s">
        <v>2430</v>
      </c>
      <c r="C188" s="120">
        <v>7.5</v>
      </c>
      <c r="D188" s="118">
        <v>7.55</v>
      </c>
      <c r="E188" s="118">
        <v>7.4499999999999993</v>
      </c>
      <c r="F188" s="118">
        <v>7.3999999999999995</v>
      </c>
      <c r="G188" s="118">
        <v>7.2999999999999989</v>
      </c>
      <c r="H188" s="118">
        <v>7.6</v>
      </c>
      <c r="I188" s="118">
        <v>7.6999999999999993</v>
      </c>
      <c r="J188" s="118">
        <v>7.75</v>
      </c>
      <c r="K188" s="117">
        <v>7.65</v>
      </c>
      <c r="L188" s="117">
        <v>7.5</v>
      </c>
      <c r="M188" s="117">
        <v>6.29948</v>
      </c>
    </row>
    <row r="189" spans="1:13">
      <c r="A189" s="65">
        <v>180</v>
      </c>
      <c r="B189" s="117" t="s">
        <v>839</v>
      </c>
      <c r="C189" s="120">
        <v>31.25</v>
      </c>
      <c r="D189" s="118">
        <v>31.266666666666669</v>
      </c>
      <c r="E189" s="118">
        <v>30.833333333333339</v>
      </c>
      <c r="F189" s="118">
        <v>30.416666666666671</v>
      </c>
      <c r="G189" s="118">
        <v>29.983333333333341</v>
      </c>
      <c r="H189" s="118">
        <v>31.683333333333337</v>
      </c>
      <c r="I189" s="118">
        <v>32.116666666666667</v>
      </c>
      <c r="J189" s="118">
        <v>32.533333333333331</v>
      </c>
      <c r="K189" s="117">
        <v>31.7</v>
      </c>
      <c r="L189" s="117">
        <v>30.85</v>
      </c>
      <c r="M189" s="117">
        <v>2.4652599999999998</v>
      </c>
    </row>
    <row r="190" spans="1:13">
      <c r="A190" s="65">
        <v>181</v>
      </c>
      <c r="B190" s="117" t="s">
        <v>841</v>
      </c>
      <c r="C190" s="120">
        <v>680.65</v>
      </c>
      <c r="D190" s="118">
        <v>680.2166666666667</v>
      </c>
      <c r="E190" s="118">
        <v>677.43333333333339</v>
      </c>
      <c r="F190" s="118">
        <v>674.2166666666667</v>
      </c>
      <c r="G190" s="118">
        <v>671.43333333333339</v>
      </c>
      <c r="H190" s="118">
        <v>683.43333333333339</v>
      </c>
      <c r="I190" s="118">
        <v>686.2166666666667</v>
      </c>
      <c r="J190" s="118">
        <v>689.43333333333339</v>
      </c>
      <c r="K190" s="117">
        <v>683</v>
      </c>
      <c r="L190" s="117">
        <v>677</v>
      </c>
      <c r="M190" s="117">
        <v>2.5180000000000001E-2</v>
      </c>
    </row>
    <row r="191" spans="1:13">
      <c r="A191" s="65">
        <v>182</v>
      </c>
      <c r="B191" s="117" t="s">
        <v>74</v>
      </c>
      <c r="C191" s="120">
        <v>676.15</v>
      </c>
      <c r="D191" s="118">
        <v>678.7</v>
      </c>
      <c r="E191" s="118">
        <v>671.65000000000009</v>
      </c>
      <c r="F191" s="118">
        <v>667.15000000000009</v>
      </c>
      <c r="G191" s="118">
        <v>660.10000000000014</v>
      </c>
      <c r="H191" s="118">
        <v>683.2</v>
      </c>
      <c r="I191" s="118">
        <v>690.25</v>
      </c>
      <c r="J191" s="118">
        <v>694.75</v>
      </c>
      <c r="K191" s="117">
        <v>685.75</v>
      </c>
      <c r="L191" s="117">
        <v>674.2</v>
      </c>
      <c r="M191" s="117">
        <v>9.6949799999999993</v>
      </c>
    </row>
    <row r="192" spans="1:13">
      <c r="A192" s="65">
        <v>183</v>
      </c>
      <c r="B192" s="117" t="s">
        <v>846</v>
      </c>
      <c r="C192" s="120">
        <v>13.1</v>
      </c>
      <c r="D192" s="118">
        <v>13.133333333333335</v>
      </c>
      <c r="E192" s="118">
        <v>13.016666666666669</v>
      </c>
      <c r="F192" s="118">
        <v>12.933333333333335</v>
      </c>
      <c r="G192" s="118">
        <v>12.81666666666667</v>
      </c>
      <c r="H192" s="118">
        <v>13.216666666666669</v>
      </c>
      <c r="I192" s="118">
        <v>13.333333333333332</v>
      </c>
      <c r="J192" s="118">
        <v>13.416666666666668</v>
      </c>
      <c r="K192" s="117">
        <v>13.25</v>
      </c>
      <c r="L192" s="117">
        <v>13.05</v>
      </c>
      <c r="M192" s="117">
        <v>30.579070000000002</v>
      </c>
    </row>
    <row r="193" spans="1:13">
      <c r="A193" s="65">
        <v>184</v>
      </c>
      <c r="B193" s="117" t="s">
        <v>851</v>
      </c>
      <c r="C193" s="120">
        <v>24.45</v>
      </c>
      <c r="D193" s="118">
        <v>24.633333333333329</v>
      </c>
      <c r="E193" s="118">
        <v>24.11666666666666</v>
      </c>
      <c r="F193" s="118">
        <v>23.783333333333331</v>
      </c>
      <c r="G193" s="118">
        <v>23.266666666666662</v>
      </c>
      <c r="H193" s="118">
        <v>24.966666666666658</v>
      </c>
      <c r="I193" s="118">
        <v>25.483333333333331</v>
      </c>
      <c r="J193" s="118">
        <v>25.816666666666656</v>
      </c>
      <c r="K193" s="117">
        <v>25.15</v>
      </c>
      <c r="L193" s="117">
        <v>24.3</v>
      </c>
      <c r="M193" s="117">
        <v>5.6113499999999998</v>
      </c>
    </row>
    <row r="194" spans="1:13">
      <c r="A194" s="65">
        <v>185</v>
      </c>
      <c r="B194" s="117" t="s">
        <v>75</v>
      </c>
      <c r="C194" s="120">
        <v>954.7</v>
      </c>
      <c r="D194" s="118">
        <v>948.26666666666677</v>
      </c>
      <c r="E194" s="118">
        <v>939.53333333333353</v>
      </c>
      <c r="F194" s="118">
        <v>924.36666666666679</v>
      </c>
      <c r="G194" s="118">
        <v>915.63333333333355</v>
      </c>
      <c r="H194" s="118">
        <v>963.43333333333351</v>
      </c>
      <c r="I194" s="118">
        <v>972.16666666666686</v>
      </c>
      <c r="J194" s="118">
        <v>987.33333333333348</v>
      </c>
      <c r="K194" s="117">
        <v>957</v>
      </c>
      <c r="L194" s="117">
        <v>933.1</v>
      </c>
      <c r="M194" s="117">
        <v>18.451170000000001</v>
      </c>
    </row>
    <row r="195" spans="1:13">
      <c r="A195" s="65">
        <v>186</v>
      </c>
      <c r="B195" s="117" t="s">
        <v>76</v>
      </c>
      <c r="C195" s="120">
        <v>2004.55</v>
      </c>
      <c r="D195" s="118">
        <v>1996.8666666666668</v>
      </c>
      <c r="E195" s="118">
        <v>1986.7333333333336</v>
      </c>
      <c r="F195" s="118">
        <v>1968.9166666666667</v>
      </c>
      <c r="G195" s="118">
        <v>1958.7833333333335</v>
      </c>
      <c r="H195" s="118">
        <v>2014.6833333333336</v>
      </c>
      <c r="I195" s="118">
        <v>2024.8166666666668</v>
      </c>
      <c r="J195" s="118">
        <v>2042.6333333333337</v>
      </c>
      <c r="K195" s="117">
        <v>2007</v>
      </c>
      <c r="L195" s="117">
        <v>1979.05</v>
      </c>
      <c r="M195" s="117">
        <v>27.737410000000001</v>
      </c>
    </row>
    <row r="196" spans="1:13">
      <c r="A196" s="65">
        <v>187</v>
      </c>
      <c r="B196" s="117" t="s">
        <v>77</v>
      </c>
      <c r="C196" s="120">
        <v>2132.3000000000002</v>
      </c>
      <c r="D196" s="118">
        <v>2127.1833333333338</v>
      </c>
      <c r="E196" s="118">
        <v>2118.4666666666676</v>
      </c>
      <c r="F196" s="118">
        <v>2104.6333333333337</v>
      </c>
      <c r="G196" s="118">
        <v>2095.9166666666674</v>
      </c>
      <c r="H196" s="118">
        <v>2141.0166666666678</v>
      </c>
      <c r="I196" s="118">
        <v>2149.733333333334</v>
      </c>
      <c r="J196" s="118">
        <v>2163.566666666668</v>
      </c>
      <c r="K196" s="117">
        <v>2135.9</v>
      </c>
      <c r="L196" s="117">
        <v>2113.35</v>
      </c>
      <c r="M196" s="117">
        <v>20.600570000000001</v>
      </c>
    </row>
    <row r="197" spans="1:13">
      <c r="A197" s="65">
        <v>188</v>
      </c>
      <c r="B197" s="117" t="s">
        <v>78</v>
      </c>
      <c r="C197" s="120">
        <v>27.55</v>
      </c>
      <c r="D197" s="118">
        <v>27.783333333333331</v>
      </c>
      <c r="E197" s="118">
        <v>27.166666666666664</v>
      </c>
      <c r="F197" s="118">
        <v>26.783333333333331</v>
      </c>
      <c r="G197" s="118">
        <v>26.166666666666664</v>
      </c>
      <c r="H197" s="118">
        <v>28.166666666666664</v>
      </c>
      <c r="I197" s="118">
        <v>28.783333333333331</v>
      </c>
      <c r="J197" s="118">
        <v>29.166666666666664</v>
      </c>
      <c r="K197" s="117">
        <v>28.4</v>
      </c>
      <c r="L197" s="117">
        <v>27.4</v>
      </c>
      <c r="M197" s="117">
        <v>42.127459999999999</v>
      </c>
    </row>
    <row r="198" spans="1:13">
      <c r="A198" s="65">
        <v>189</v>
      </c>
      <c r="B198" s="117" t="s">
        <v>859</v>
      </c>
      <c r="C198" s="120">
        <v>3585.7</v>
      </c>
      <c r="D198" s="118">
        <v>3634.7666666666664</v>
      </c>
      <c r="E198" s="118">
        <v>3527.2333333333327</v>
      </c>
      <c r="F198" s="118">
        <v>3468.7666666666664</v>
      </c>
      <c r="G198" s="118">
        <v>3361.2333333333327</v>
      </c>
      <c r="H198" s="118">
        <v>3693.2333333333327</v>
      </c>
      <c r="I198" s="118">
        <v>3800.7666666666664</v>
      </c>
      <c r="J198" s="118">
        <v>3859.2333333333327</v>
      </c>
      <c r="K198" s="117">
        <v>3742.3</v>
      </c>
      <c r="L198" s="117">
        <v>3576.3</v>
      </c>
      <c r="M198" s="117">
        <v>2.4581599999999999</v>
      </c>
    </row>
    <row r="199" spans="1:13">
      <c r="A199" s="65">
        <v>190</v>
      </c>
      <c r="B199" s="117" t="s">
        <v>860</v>
      </c>
      <c r="C199" s="120">
        <v>152</v>
      </c>
      <c r="D199" s="118">
        <v>151.65</v>
      </c>
      <c r="E199" s="118">
        <v>150.30000000000001</v>
      </c>
      <c r="F199" s="118">
        <v>148.6</v>
      </c>
      <c r="G199" s="118">
        <v>147.25</v>
      </c>
      <c r="H199" s="118">
        <v>153.35000000000002</v>
      </c>
      <c r="I199" s="118">
        <v>154.69999999999999</v>
      </c>
      <c r="J199" s="118">
        <v>156.40000000000003</v>
      </c>
      <c r="K199" s="117">
        <v>153</v>
      </c>
      <c r="L199" s="117">
        <v>149.94999999999999</v>
      </c>
      <c r="M199" s="117">
        <v>0.3871</v>
      </c>
    </row>
    <row r="200" spans="1:13">
      <c r="A200" s="65">
        <v>191</v>
      </c>
      <c r="B200" s="117" t="s">
        <v>863</v>
      </c>
      <c r="C200" s="120">
        <v>534.45000000000005</v>
      </c>
      <c r="D200" s="118">
        <v>534.9666666666667</v>
      </c>
      <c r="E200" s="118">
        <v>529.93333333333339</v>
      </c>
      <c r="F200" s="118">
        <v>525.41666666666674</v>
      </c>
      <c r="G200" s="118">
        <v>520.38333333333344</v>
      </c>
      <c r="H200" s="118">
        <v>539.48333333333335</v>
      </c>
      <c r="I200" s="118">
        <v>544.51666666666665</v>
      </c>
      <c r="J200" s="118">
        <v>549.0333333333333</v>
      </c>
      <c r="K200" s="117">
        <v>540</v>
      </c>
      <c r="L200" s="117">
        <v>530.45000000000005</v>
      </c>
      <c r="M200" s="117">
        <v>0.17371</v>
      </c>
    </row>
    <row r="201" spans="1:13">
      <c r="A201" s="65">
        <v>192</v>
      </c>
      <c r="B201" s="117" t="s">
        <v>79</v>
      </c>
      <c r="C201" s="120">
        <v>2903.6</v>
      </c>
      <c r="D201" s="118">
        <v>2901.5</v>
      </c>
      <c r="E201" s="118">
        <v>2866.1</v>
      </c>
      <c r="F201" s="118">
        <v>2828.6</v>
      </c>
      <c r="G201" s="118">
        <v>2793.2</v>
      </c>
      <c r="H201" s="118">
        <v>2939</v>
      </c>
      <c r="I201" s="118">
        <v>2974.3999999999996</v>
      </c>
      <c r="J201" s="118">
        <v>3011.9</v>
      </c>
      <c r="K201" s="117">
        <v>2936.9</v>
      </c>
      <c r="L201" s="117">
        <v>2864</v>
      </c>
      <c r="M201" s="117">
        <v>5.15341</v>
      </c>
    </row>
    <row r="202" spans="1:13">
      <c r="A202" s="65">
        <v>193</v>
      </c>
      <c r="B202" s="117" t="s">
        <v>80</v>
      </c>
      <c r="C202" s="120">
        <v>324.85000000000002</v>
      </c>
      <c r="D202" s="118">
        <v>323.91666666666669</v>
      </c>
      <c r="E202" s="118">
        <v>320.13333333333338</v>
      </c>
      <c r="F202" s="118">
        <v>315.41666666666669</v>
      </c>
      <c r="G202" s="118">
        <v>311.63333333333338</v>
      </c>
      <c r="H202" s="118">
        <v>328.63333333333338</v>
      </c>
      <c r="I202" s="118">
        <v>332.41666666666669</v>
      </c>
      <c r="J202" s="118">
        <v>337.13333333333338</v>
      </c>
      <c r="K202" s="117">
        <v>327.7</v>
      </c>
      <c r="L202" s="117">
        <v>319.2</v>
      </c>
      <c r="M202" s="117">
        <v>15.003830000000001</v>
      </c>
    </row>
    <row r="203" spans="1:13">
      <c r="A203" s="65">
        <v>194</v>
      </c>
      <c r="B203" s="117" t="s">
        <v>868</v>
      </c>
      <c r="C203" s="120">
        <v>23.6</v>
      </c>
      <c r="D203" s="118">
        <v>23.866666666666664</v>
      </c>
      <c r="E203" s="118">
        <v>23.233333333333327</v>
      </c>
      <c r="F203" s="118">
        <v>22.866666666666664</v>
      </c>
      <c r="G203" s="118">
        <v>22.233333333333327</v>
      </c>
      <c r="H203" s="118">
        <v>24.233333333333327</v>
      </c>
      <c r="I203" s="118">
        <v>24.86666666666666</v>
      </c>
      <c r="J203" s="118">
        <v>25.233333333333327</v>
      </c>
      <c r="K203" s="117">
        <v>24.5</v>
      </c>
      <c r="L203" s="117">
        <v>23.5</v>
      </c>
      <c r="M203" s="117">
        <v>23.701540000000001</v>
      </c>
    </row>
    <row r="204" spans="1:13">
      <c r="A204" s="65">
        <v>195</v>
      </c>
      <c r="B204" s="117" t="s">
        <v>875</v>
      </c>
      <c r="C204" s="120">
        <v>210.4</v>
      </c>
      <c r="D204" s="118">
        <v>211.2166666666667</v>
      </c>
      <c r="E204" s="118">
        <v>208.13333333333338</v>
      </c>
      <c r="F204" s="118">
        <v>205.86666666666667</v>
      </c>
      <c r="G204" s="118">
        <v>202.78333333333336</v>
      </c>
      <c r="H204" s="118">
        <v>213.48333333333341</v>
      </c>
      <c r="I204" s="118">
        <v>216.56666666666672</v>
      </c>
      <c r="J204" s="118">
        <v>218.83333333333343</v>
      </c>
      <c r="K204" s="117">
        <v>214.3</v>
      </c>
      <c r="L204" s="117">
        <v>208.95</v>
      </c>
      <c r="M204" s="117">
        <v>0.25373000000000001</v>
      </c>
    </row>
    <row r="205" spans="1:13">
      <c r="A205" s="65">
        <v>196</v>
      </c>
      <c r="B205" s="117" t="s">
        <v>81</v>
      </c>
      <c r="C205" s="120">
        <v>206</v>
      </c>
      <c r="D205" s="118">
        <v>206.66666666666666</v>
      </c>
      <c r="E205" s="118">
        <v>204.63333333333333</v>
      </c>
      <c r="F205" s="118">
        <v>203.26666666666668</v>
      </c>
      <c r="G205" s="118">
        <v>201.23333333333335</v>
      </c>
      <c r="H205" s="118">
        <v>208.0333333333333</v>
      </c>
      <c r="I205" s="118">
        <v>210.06666666666666</v>
      </c>
      <c r="J205" s="118">
        <v>211.43333333333328</v>
      </c>
      <c r="K205" s="117">
        <v>208.7</v>
      </c>
      <c r="L205" s="117">
        <v>205.3</v>
      </c>
      <c r="M205" s="117">
        <v>65.373769999999993</v>
      </c>
    </row>
    <row r="206" spans="1:13">
      <c r="A206" s="65">
        <v>197</v>
      </c>
      <c r="B206" s="117" t="s">
        <v>879</v>
      </c>
      <c r="C206" s="120">
        <v>49.85</v>
      </c>
      <c r="D206" s="118">
        <v>49.966666666666669</v>
      </c>
      <c r="E206" s="118">
        <v>49.38333333333334</v>
      </c>
      <c r="F206" s="118">
        <v>48.916666666666671</v>
      </c>
      <c r="G206" s="118">
        <v>48.333333333333343</v>
      </c>
      <c r="H206" s="118">
        <v>50.433333333333337</v>
      </c>
      <c r="I206" s="118">
        <v>51.016666666666666</v>
      </c>
      <c r="J206" s="118">
        <v>51.483333333333334</v>
      </c>
      <c r="K206" s="117">
        <v>50.55</v>
      </c>
      <c r="L206" s="117">
        <v>49.5</v>
      </c>
      <c r="M206" s="117">
        <v>2.5729299999999999</v>
      </c>
    </row>
    <row r="207" spans="1:13">
      <c r="A207" s="65">
        <v>198</v>
      </c>
      <c r="B207" s="117" t="s">
        <v>82</v>
      </c>
      <c r="C207" s="120">
        <v>244.2</v>
      </c>
      <c r="D207" s="118">
        <v>243.78333333333333</v>
      </c>
      <c r="E207" s="118">
        <v>241.16666666666666</v>
      </c>
      <c r="F207" s="118">
        <v>238.13333333333333</v>
      </c>
      <c r="G207" s="118">
        <v>235.51666666666665</v>
      </c>
      <c r="H207" s="118">
        <v>246.81666666666666</v>
      </c>
      <c r="I207" s="118">
        <v>249.43333333333334</v>
      </c>
      <c r="J207" s="118">
        <v>252.46666666666667</v>
      </c>
      <c r="K207" s="117">
        <v>246.4</v>
      </c>
      <c r="L207" s="117">
        <v>240.75</v>
      </c>
      <c r="M207" s="117">
        <v>42.397309999999997</v>
      </c>
    </row>
    <row r="208" spans="1:13">
      <c r="A208" s="65">
        <v>199</v>
      </c>
      <c r="B208" s="117" t="s">
        <v>83</v>
      </c>
      <c r="C208" s="120">
        <v>1751.5</v>
      </c>
      <c r="D208" s="118">
        <v>1757.75</v>
      </c>
      <c r="E208" s="118">
        <v>1736.25</v>
      </c>
      <c r="F208" s="118">
        <v>1721</v>
      </c>
      <c r="G208" s="118">
        <v>1699.5</v>
      </c>
      <c r="H208" s="118">
        <v>1773</v>
      </c>
      <c r="I208" s="118">
        <v>1794.5</v>
      </c>
      <c r="J208" s="118">
        <v>1809.75</v>
      </c>
      <c r="K208" s="117">
        <v>1779.25</v>
      </c>
      <c r="L208" s="117">
        <v>1742.5</v>
      </c>
      <c r="M208" s="117">
        <v>19.412040000000001</v>
      </c>
    </row>
    <row r="209" spans="1:13">
      <c r="A209" s="65">
        <v>200</v>
      </c>
      <c r="B209" s="117" t="s">
        <v>84</v>
      </c>
      <c r="C209" s="120">
        <v>271.75</v>
      </c>
      <c r="D209" s="118">
        <v>272.68333333333334</v>
      </c>
      <c r="E209" s="118">
        <v>269.56666666666666</v>
      </c>
      <c r="F209" s="118">
        <v>267.38333333333333</v>
      </c>
      <c r="G209" s="118">
        <v>264.26666666666665</v>
      </c>
      <c r="H209" s="118">
        <v>274.86666666666667</v>
      </c>
      <c r="I209" s="118">
        <v>277.98333333333335</v>
      </c>
      <c r="J209" s="118">
        <v>280.16666666666669</v>
      </c>
      <c r="K209" s="117">
        <v>275.8</v>
      </c>
      <c r="L209" s="117">
        <v>270.5</v>
      </c>
      <c r="M209" s="117">
        <v>5.7187299999999999</v>
      </c>
    </row>
    <row r="210" spans="1:13">
      <c r="A210" s="65">
        <v>201</v>
      </c>
      <c r="B210" s="117" t="s">
        <v>894</v>
      </c>
      <c r="C210" s="120">
        <v>21937.05</v>
      </c>
      <c r="D210" s="118">
        <v>21904</v>
      </c>
      <c r="E210" s="118">
        <v>21633</v>
      </c>
      <c r="F210" s="118">
        <v>21328.95</v>
      </c>
      <c r="G210" s="118">
        <v>21057.95</v>
      </c>
      <c r="H210" s="118">
        <v>22208.05</v>
      </c>
      <c r="I210" s="118">
        <v>22479.05</v>
      </c>
      <c r="J210" s="118">
        <v>22783.1</v>
      </c>
      <c r="K210" s="117">
        <v>22175</v>
      </c>
      <c r="L210" s="117">
        <v>21599.95</v>
      </c>
      <c r="M210" s="117">
        <v>2.6440000000000002E-2</v>
      </c>
    </row>
    <row r="211" spans="1:13">
      <c r="A211" s="65">
        <v>202</v>
      </c>
      <c r="B211" s="117" t="s">
        <v>1876</v>
      </c>
      <c r="C211" s="120">
        <v>131.75</v>
      </c>
      <c r="D211" s="118">
        <v>132.9</v>
      </c>
      <c r="E211" s="118">
        <v>129.9</v>
      </c>
      <c r="F211" s="118">
        <v>128.05000000000001</v>
      </c>
      <c r="G211" s="118">
        <v>125.05000000000001</v>
      </c>
      <c r="H211" s="118">
        <v>134.75</v>
      </c>
      <c r="I211" s="118">
        <v>137.75</v>
      </c>
      <c r="J211" s="118">
        <v>139.6</v>
      </c>
      <c r="K211" s="117">
        <v>135.9</v>
      </c>
      <c r="L211" s="117">
        <v>131.05000000000001</v>
      </c>
      <c r="M211" s="117">
        <v>1.76332</v>
      </c>
    </row>
    <row r="212" spans="1:13">
      <c r="A212" s="65">
        <v>203</v>
      </c>
      <c r="B212" s="117" t="s">
        <v>296</v>
      </c>
      <c r="C212" s="120">
        <v>242.5</v>
      </c>
      <c r="D212" s="118">
        <v>246.79999999999998</v>
      </c>
      <c r="E212" s="118">
        <v>233.89999999999998</v>
      </c>
      <c r="F212" s="118">
        <v>225.29999999999998</v>
      </c>
      <c r="G212" s="118">
        <v>212.39999999999998</v>
      </c>
      <c r="H212" s="118">
        <v>255.39999999999998</v>
      </c>
      <c r="I212" s="118">
        <v>268.3</v>
      </c>
      <c r="J212" s="118">
        <v>276.89999999999998</v>
      </c>
      <c r="K212" s="117">
        <v>259.7</v>
      </c>
      <c r="L212" s="117">
        <v>238.2</v>
      </c>
      <c r="M212" s="117">
        <v>5.1633599999999999</v>
      </c>
    </row>
    <row r="213" spans="1:13">
      <c r="A213" s="65">
        <v>204</v>
      </c>
      <c r="B213" s="117" t="s">
        <v>901</v>
      </c>
      <c r="C213" s="120">
        <v>44.85</v>
      </c>
      <c r="D213" s="118">
        <v>45.383333333333333</v>
      </c>
      <c r="E213" s="118">
        <v>43.866666666666667</v>
      </c>
      <c r="F213" s="118">
        <v>42.883333333333333</v>
      </c>
      <c r="G213" s="118">
        <v>41.366666666666667</v>
      </c>
      <c r="H213" s="118">
        <v>46.366666666666667</v>
      </c>
      <c r="I213" s="118">
        <v>47.883333333333333</v>
      </c>
      <c r="J213" s="118">
        <v>48.866666666666667</v>
      </c>
      <c r="K213" s="117">
        <v>46.9</v>
      </c>
      <c r="L213" s="117">
        <v>44.4</v>
      </c>
      <c r="M213" s="117">
        <v>3.6737899999999999</v>
      </c>
    </row>
    <row r="214" spans="1:13">
      <c r="A214" s="65">
        <v>205</v>
      </c>
      <c r="B214" s="117" t="s">
        <v>2058</v>
      </c>
      <c r="C214" s="120">
        <v>43</v>
      </c>
      <c r="D214" s="118">
        <v>43.233333333333327</v>
      </c>
      <c r="E214" s="118">
        <v>42.616666666666653</v>
      </c>
      <c r="F214" s="118">
        <v>42.233333333333327</v>
      </c>
      <c r="G214" s="118">
        <v>41.616666666666653</v>
      </c>
      <c r="H214" s="118">
        <v>43.616666666666653</v>
      </c>
      <c r="I214" s="118">
        <v>44.233333333333327</v>
      </c>
      <c r="J214" s="118">
        <v>44.616666666666653</v>
      </c>
      <c r="K214" s="117">
        <v>43.85</v>
      </c>
      <c r="L214" s="117">
        <v>42.85</v>
      </c>
      <c r="M214" s="117">
        <v>5.7883500000000003</v>
      </c>
    </row>
    <row r="215" spans="1:13">
      <c r="A215" s="65">
        <v>206</v>
      </c>
      <c r="B215" s="117" t="s">
        <v>85</v>
      </c>
      <c r="C215" s="120">
        <v>85.75</v>
      </c>
      <c r="D215" s="118">
        <v>86.166666666666671</v>
      </c>
      <c r="E215" s="118">
        <v>85.183333333333337</v>
      </c>
      <c r="F215" s="118">
        <v>84.61666666666666</v>
      </c>
      <c r="G215" s="118">
        <v>83.633333333333326</v>
      </c>
      <c r="H215" s="118">
        <v>86.733333333333348</v>
      </c>
      <c r="I215" s="118">
        <v>87.716666666666669</v>
      </c>
      <c r="J215" s="118">
        <v>88.28333333333336</v>
      </c>
      <c r="K215" s="117">
        <v>87.15</v>
      </c>
      <c r="L215" s="117">
        <v>85.6</v>
      </c>
      <c r="M215" s="117">
        <v>17.12086</v>
      </c>
    </row>
    <row r="216" spans="1:13">
      <c r="A216" s="65">
        <v>207</v>
      </c>
      <c r="B216" s="117" t="s">
        <v>86</v>
      </c>
      <c r="C216" s="120">
        <v>816.75</v>
      </c>
      <c r="D216" s="118">
        <v>827.08333333333337</v>
      </c>
      <c r="E216" s="118">
        <v>800.7166666666667</v>
      </c>
      <c r="F216" s="118">
        <v>784.68333333333328</v>
      </c>
      <c r="G216" s="118">
        <v>758.31666666666661</v>
      </c>
      <c r="H216" s="118">
        <v>843.11666666666679</v>
      </c>
      <c r="I216" s="118">
        <v>869.48333333333335</v>
      </c>
      <c r="J216" s="118">
        <v>885.51666666666688</v>
      </c>
      <c r="K216" s="117">
        <v>853.45</v>
      </c>
      <c r="L216" s="117">
        <v>811.05</v>
      </c>
      <c r="M216" s="117">
        <v>64.056910000000002</v>
      </c>
    </row>
    <row r="217" spans="1:13">
      <c r="A217" s="65">
        <v>208</v>
      </c>
      <c r="B217" s="117" t="s">
        <v>907</v>
      </c>
      <c r="C217" s="120">
        <v>376.25</v>
      </c>
      <c r="D217" s="118">
        <v>378.59999999999997</v>
      </c>
      <c r="E217" s="118">
        <v>371.64999999999992</v>
      </c>
      <c r="F217" s="118">
        <v>367.04999999999995</v>
      </c>
      <c r="G217" s="118">
        <v>360.09999999999991</v>
      </c>
      <c r="H217" s="118">
        <v>383.19999999999993</v>
      </c>
      <c r="I217" s="118">
        <v>390.15</v>
      </c>
      <c r="J217" s="118">
        <v>394.74999999999994</v>
      </c>
      <c r="K217" s="117">
        <v>385.55</v>
      </c>
      <c r="L217" s="117">
        <v>374</v>
      </c>
      <c r="M217" s="117">
        <v>3.4869300000000001</v>
      </c>
    </row>
    <row r="218" spans="1:13">
      <c r="A218" s="65">
        <v>209</v>
      </c>
      <c r="B218" s="117" t="s">
        <v>87</v>
      </c>
      <c r="C218" s="120">
        <v>374.6</v>
      </c>
      <c r="D218" s="118">
        <v>375.11666666666662</v>
      </c>
      <c r="E218" s="118">
        <v>372.28333333333325</v>
      </c>
      <c r="F218" s="118">
        <v>369.96666666666664</v>
      </c>
      <c r="G218" s="118">
        <v>367.13333333333327</v>
      </c>
      <c r="H218" s="118">
        <v>377.43333333333322</v>
      </c>
      <c r="I218" s="118">
        <v>380.26666666666659</v>
      </c>
      <c r="J218" s="118">
        <v>382.5833333333332</v>
      </c>
      <c r="K218" s="117">
        <v>377.95</v>
      </c>
      <c r="L218" s="117">
        <v>372.8</v>
      </c>
      <c r="M218" s="117">
        <v>131.71720999999999</v>
      </c>
    </row>
    <row r="219" spans="1:13">
      <c r="A219" s="65">
        <v>210</v>
      </c>
      <c r="B219" s="117" t="s">
        <v>2209</v>
      </c>
      <c r="C219" s="120">
        <v>875.9</v>
      </c>
      <c r="D219" s="118">
        <v>871.18333333333339</v>
      </c>
      <c r="E219" s="118">
        <v>862.36666666666679</v>
      </c>
      <c r="F219" s="118">
        <v>848.83333333333337</v>
      </c>
      <c r="G219" s="118">
        <v>840.01666666666677</v>
      </c>
      <c r="H219" s="118">
        <v>884.71666666666681</v>
      </c>
      <c r="I219" s="118">
        <v>893.53333333333342</v>
      </c>
      <c r="J219" s="118">
        <v>907.06666666666683</v>
      </c>
      <c r="K219" s="117">
        <v>880</v>
      </c>
      <c r="L219" s="117">
        <v>857.65</v>
      </c>
      <c r="M219" s="117">
        <v>2.39981</v>
      </c>
    </row>
    <row r="220" spans="1:13">
      <c r="A220" s="65">
        <v>211</v>
      </c>
      <c r="B220" s="117" t="s">
        <v>1909</v>
      </c>
      <c r="C220" s="120">
        <v>349.75</v>
      </c>
      <c r="D220" s="118">
        <v>349.63333333333338</v>
      </c>
      <c r="E220" s="118">
        <v>345.31666666666678</v>
      </c>
      <c r="F220" s="118">
        <v>340.88333333333338</v>
      </c>
      <c r="G220" s="118">
        <v>336.56666666666678</v>
      </c>
      <c r="H220" s="118">
        <v>354.06666666666678</v>
      </c>
      <c r="I220" s="118">
        <v>358.38333333333338</v>
      </c>
      <c r="J220" s="118">
        <v>362.81666666666678</v>
      </c>
      <c r="K220" s="117">
        <v>353.95</v>
      </c>
      <c r="L220" s="117">
        <v>345.2</v>
      </c>
      <c r="M220" s="117">
        <v>11.49959</v>
      </c>
    </row>
    <row r="221" spans="1:13">
      <c r="A221" s="65">
        <v>212</v>
      </c>
      <c r="B221" s="117" t="s">
        <v>347</v>
      </c>
      <c r="C221" s="120">
        <v>54.35</v>
      </c>
      <c r="D221" s="118">
        <v>54.666666666666664</v>
      </c>
      <c r="E221" s="118">
        <v>53.883333333333326</v>
      </c>
      <c r="F221" s="118">
        <v>53.416666666666664</v>
      </c>
      <c r="G221" s="118">
        <v>52.633333333333326</v>
      </c>
      <c r="H221" s="118">
        <v>55.133333333333326</v>
      </c>
      <c r="I221" s="118">
        <v>55.916666666666671</v>
      </c>
      <c r="J221" s="118">
        <v>56.383333333333326</v>
      </c>
      <c r="K221" s="117">
        <v>55.45</v>
      </c>
      <c r="L221" s="117">
        <v>54.2</v>
      </c>
      <c r="M221" s="117">
        <v>0.83911000000000002</v>
      </c>
    </row>
    <row r="222" spans="1:13">
      <c r="A222" s="65">
        <v>213</v>
      </c>
      <c r="B222" s="117" t="s">
        <v>88</v>
      </c>
      <c r="C222" s="120">
        <v>60.7</v>
      </c>
      <c r="D222" s="118">
        <v>61.033333333333331</v>
      </c>
      <c r="E222" s="118">
        <v>59.766666666666666</v>
      </c>
      <c r="F222" s="118">
        <v>58.833333333333336</v>
      </c>
      <c r="G222" s="118">
        <v>57.56666666666667</v>
      </c>
      <c r="H222" s="118">
        <v>61.966666666666661</v>
      </c>
      <c r="I222" s="118">
        <v>63.233333333333327</v>
      </c>
      <c r="J222" s="118">
        <v>64.166666666666657</v>
      </c>
      <c r="K222" s="117">
        <v>62.3</v>
      </c>
      <c r="L222" s="117">
        <v>60.1</v>
      </c>
      <c r="M222" s="117">
        <v>28.250330000000002</v>
      </c>
    </row>
    <row r="223" spans="1:13">
      <c r="A223" s="65">
        <v>214</v>
      </c>
      <c r="B223" s="117" t="s">
        <v>89</v>
      </c>
      <c r="C223" s="120">
        <v>36.950000000000003</v>
      </c>
      <c r="D223" s="118">
        <v>36.699999999999996</v>
      </c>
      <c r="E223" s="118">
        <v>36.249999999999993</v>
      </c>
      <c r="F223" s="118">
        <v>35.549999999999997</v>
      </c>
      <c r="G223" s="118">
        <v>35.099999999999994</v>
      </c>
      <c r="H223" s="118">
        <v>37.399999999999991</v>
      </c>
      <c r="I223" s="118">
        <v>37.849999999999994</v>
      </c>
      <c r="J223" s="118">
        <v>38.54999999999999</v>
      </c>
      <c r="K223" s="117">
        <v>37.15</v>
      </c>
      <c r="L223" s="117">
        <v>36</v>
      </c>
      <c r="M223" s="117">
        <v>149.15441000000001</v>
      </c>
    </row>
    <row r="224" spans="1:13">
      <c r="A224" s="65">
        <v>215</v>
      </c>
      <c r="B224" s="117" t="s">
        <v>90</v>
      </c>
      <c r="C224" s="120">
        <v>43.6</v>
      </c>
      <c r="D224" s="118">
        <v>43.616666666666667</v>
      </c>
      <c r="E224" s="118">
        <v>42.883333333333333</v>
      </c>
      <c r="F224" s="118">
        <v>42.166666666666664</v>
      </c>
      <c r="G224" s="118">
        <v>41.43333333333333</v>
      </c>
      <c r="H224" s="118">
        <v>44.333333333333336</v>
      </c>
      <c r="I224" s="118">
        <v>45.06666666666667</v>
      </c>
      <c r="J224" s="118">
        <v>45.783333333333339</v>
      </c>
      <c r="K224" s="117">
        <v>44.35</v>
      </c>
      <c r="L224" s="117">
        <v>42.9</v>
      </c>
      <c r="M224" s="117">
        <v>25.150300000000001</v>
      </c>
    </row>
    <row r="225" spans="1:13">
      <c r="A225" s="65">
        <v>216</v>
      </c>
      <c r="B225" s="117" t="s">
        <v>3621</v>
      </c>
      <c r="C225" s="120">
        <v>47.25</v>
      </c>
      <c r="D225" s="118">
        <v>47.766666666666673</v>
      </c>
      <c r="E225" s="118">
        <v>46.533333333333346</v>
      </c>
      <c r="F225" s="118">
        <v>45.81666666666667</v>
      </c>
      <c r="G225" s="118">
        <v>44.583333333333343</v>
      </c>
      <c r="H225" s="118">
        <v>48.483333333333348</v>
      </c>
      <c r="I225" s="118">
        <v>49.716666666666683</v>
      </c>
      <c r="J225" s="118">
        <v>50.433333333333351</v>
      </c>
      <c r="K225" s="117">
        <v>49</v>
      </c>
      <c r="L225" s="117">
        <v>47.05</v>
      </c>
      <c r="M225" s="117">
        <v>202.02858000000001</v>
      </c>
    </row>
    <row r="226" spans="1:13">
      <c r="A226" s="65">
        <v>217</v>
      </c>
      <c r="B226" s="117" t="s">
        <v>2252</v>
      </c>
      <c r="C226" s="120">
        <v>164.25</v>
      </c>
      <c r="D226" s="118">
        <v>164.48333333333335</v>
      </c>
      <c r="E226" s="118">
        <v>162.6166666666667</v>
      </c>
      <c r="F226" s="118">
        <v>160.98333333333335</v>
      </c>
      <c r="G226" s="118">
        <v>159.1166666666667</v>
      </c>
      <c r="H226" s="118">
        <v>166.1166666666667</v>
      </c>
      <c r="I226" s="118">
        <v>167.98333333333338</v>
      </c>
      <c r="J226" s="118">
        <v>169.6166666666667</v>
      </c>
      <c r="K226" s="117">
        <v>166.35</v>
      </c>
      <c r="L226" s="117">
        <v>162.85</v>
      </c>
      <c r="M226" s="117">
        <v>0.20621999999999999</v>
      </c>
    </row>
    <row r="227" spans="1:13">
      <c r="A227" s="65">
        <v>218</v>
      </c>
      <c r="B227" s="117" t="s">
        <v>916</v>
      </c>
      <c r="C227" s="120">
        <v>918.85</v>
      </c>
      <c r="D227" s="118">
        <v>917.68333333333339</v>
      </c>
      <c r="E227" s="118">
        <v>902.66666666666674</v>
      </c>
      <c r="F227" s="118">
        <v>886.48333333333335</v>
      </c>
      <c r="G227" s="118">
        <v>871.4666666666667</v>
      </c>
      <c r="H227" s="118">
        <v>933.86666666666679</v>
      </c>
      <c r="I227" s="118">
        <v>948.88333333333344</v>
      </c>
      <c r="J227" s="118">
        <v>965.06666666666683</v>
      </c>
      <c r="K227" s="117">
        <v>932.7</v>
      </c>
      <c r="L227" s="117">
        <v>901.5</v>
      </c>
      <c r="M227" s="117">
        <v>8.7400000000000005E-2</v>
      </c>
    </row>
    <row r="228" spans="1:13">
      <c r="A228" s="65">
        <v>219</v>
      </c>
      <c r="B228" s="117" t="s">
        <v>91</v>
      </c>
      <c r="C228" s="120">
        <v>14.85</v>
      </c>
      <c r="D228" s="118">
        <v>14.85</v>
      </c>
      <c r="E228" s="118">
        <v>14.6</v>
      </c>
      <c r="F228" s="118">
        <v>14.35</v>
      </c>
      <c r="G228" s="118">
        <v>14.1</v>
      </c>
      <c r="H228" s="118">
        <v>15.1</v>
      </c>
      <c r="I228" s="118">
        <v>15.35</v>
      </c>
      <c r="J228" s="118">
        <v>15.6</v>
      </c>
      <c r="K228" s="117">
        <v>15.1</v>
      </c>
      <c r="L228" s="117">
        <v>14.6</v>
      </c>
      <c r="M228" s="117">
        <v>42.025329999999997</v>
      </c>
    </row>
    <row r="229" spans="1:13">
      <c r="A229" s="65">
        <v>220</v>
      </c>
      <c r="B229" s="117" t="s">
        <v>92</v>
      </c>
      <c r="C229" s="120">
        <v>277.2</v>
      </c>
      <c r="D229" s="118">
        <v>275.5333333333333</v>
      </c>
      <c r="E229" s="118">
        <v>273.11666666666662</v>
      </c>
      <c r="F229" s="118">
        <v>269.0333333333333</v>
      </c>
      <c r="G229" s="118">
        <v>266.61666666666662</v>
      </c>
      <c r="H229" s="118">
        <v>279.61666666666662</v>
      </c>
      <c r="I229" s="118">
        <v>282.03333333333336</v>
      </c>
      <c r="J229" s="118">
        <v>286.11666666666662</v>
      </c>
      <c r="K229" s="117">
        <v>277.95</v>
      </c>
      <c r="L229" s="117">
        <v>271.45</v>
      </c>
      <c r="M229" s="117">
        <v>28.73245</v>
      </c>
    </row>
    <row r="230" spans="1:13">
      <c r="A230" s="65">
        <v>221</v>
      </c>
      <c r="B230" s="117" t="s">
        <v>2269</v>
      </c>
      <c r="C230" s="120">
        <v>461.85</v>
      </c>
      <c r="D230" s="118">
        <v>467.13333333333338</v>
      </c>
      <c r="E230" s="118">
        <v>454.76666666666677</v>
      </c>
      <c r="F230" s="118">
        <v>447.68333333333339</v>
      </c>
      <c r="G230" s="118">
        <v>435.31666666666678</v>
      </c>
      <c r="H230" s="118">
        <v>474.21666666666675</v>
      </c>
      <c r="I230" s="118">
        <v>486.58333333333343</v>
      </c>
      <c r="J230" s="118">
        <v>493.66666666666674</v>
      </c>
      <c r="K230" s="117">
        <v>479.5</v>
      </c>
      <c r="L230" s="117">
        <v>460.05</v>
      </c>
      <c r="M230" s="117">
        <v>0.47578999999999999</v>
      </c>
    </row>
    <row r="231" spans="1:13">
      <c r="A231" s="65">
        <v>222</v>
      </c>
      <c r="B231" s="117" t="s">
        <v>923</v>
      </c>
      <c r="C231" s="120">
        <v>10.8</v>
      </c>
      <c r="D231" s="118">
        <v>10.716666666666669</v>
      </c>
      <c r="E231" s="118">
        <v>10.533333333333337</v>
      </c>
      <c r="F231" s="118">
        <v>10.266666666666667</v>
      </c>
      <c r="G231" s="118">
        <v>10.083333333333336</v>
      </c>
      <c r="H231" s="118">
        <v>10.983333333333338</v>
      </c>
      <c r="I231" s="118">
        <v>11.166666666666668</v>
      </c>
      <c r="J231" s="118">
        <v>11.433333333333339</v>
      </c>
      <c r="K231" s="117">
        <v>10.9</v>
      </c>
      <c r="L231" s="117">
        <v>10.45</v>
      </c>
      <c r="M231" s="117">
        <v>7.1027899999999997</v>
      </c>
    </row>
    <row r="232" spans="1:13">
      <c r="A232" s="65">
        <v>223</v>
      </c>
      <c r="B232" s="117" t="s">
        <v>198</v>
      </c>
      <c r="C232" s="120">
        <v>137.35</v>
      </c>
      <c r="D232" s="118">
        <v>138.53333333333333</v>
      </c>
      <c r="E232" s="118">
        <v>135.31666666666666</v>
      </c>
      <c r="F232" s="118">
        <v>133.28333333333333</v>
      </c>
      <c r="G232" s="118">
        <v>130.06666666666666</v>
      </c>
      <c r="H232" s="118">
        <v>140.56666666666666</v>
      </c>
      <c r="I232" s="118">
        <v>143.7833333333333</v>
      </c>
      <c r="J232" s="118">
        <v>145.81666666666666</v>
      </c>
      <c r="K232" s="117">
        <v>141.75</v>
      </c>
      <c r="L232" s="117">
        <v>136.5</v>
      </c>
      <c r="M232" s="117">
        <v>14.582599999999999</v>
      </c>
    </row>
    <row r="233" spans="1:13">
      <c r="A233" s="65">
        <v>224</v>
      </c>
      <c r="B233" s="117" t="s">
        <v>93</v>
      </c>
      <c r="C233" s="120">
        <v>86.1</v>
      </c>
      <c r="D233" s="118">
        <v>86.716666666666654</v>
      </c>
      <c r="E233" s="118">
        <v>84.883333333333312</v>
      </c>
      <c r="F233" s="118">
        <v>83.666666666666657</v>
      </c>
      <c r="G233" s="118">
        <v>81.833333333333314</v>
      </c>
      <c r="H233" s="118">
        <v>87.933333333333309</v>
      </c>
      <c r="I233" s="118">
        <v>89.766666666666652</v>
      </c>
      <c r="J233" s="118">
        <v>90.983333333333306</v>
      </c>
      <c r="K233" s="117">
        <v>88.55</v>
      </c>
      <c r="L233" s="117">
        <v>85.5</v>
      </c>
      <c r="M233" s="117">
        <v>39.502029999999998</v>
      </c>
    </row>
    <row r="234" spans="1:13">
      <c r="A234" s="65">
        <v>225</v>
      </c>
      <c r="B234" s="117" t="s">
        <v>929</v>
      </c>
      <c r="C234" s="120">
        <v>260.14999999999998</v>
      </c>
      <c r="D234" s="118">
        <v>259.48333333333335</v>
      </c>
      <c r="E234" s="118">
        <v>256.66666666666669</v>
      </c>
      <c r="F234" s="118">
        <v>253.18333333333334</v>
      </c>
      <c r="G234" s="118">
        <v>250.36666666666667</v>
      </c>
      <c r="H234" s="118">
        <v>262.9666666666667</v>
      </c>
      <c r="I234" s="118">
        <v>265.7833333333333</v>
      </c>
      <c r="J234" s="118">
        <v>269.26666666666671</v>
      </c>
      <c r="K234" s="117">
        <v>262.3</v>
      </c>
      <c r="L234" s="117">
        <v>256</v>
      </c>
      <c r="M234" s="117">
        <v>12.527570000000001</v>
      </c>
    </row>
    <row r="235" spans="1:13">
      <c r="A235" s="65">
        <v>226</v>
      </c>
      <c r="B235" s="117" t="s">
        <v>932</v>
      </c>
      <c r="C235" s="120">
        <v>1112.9000000000001</v>
      </c>
      <c r="D235" s="118">
        <v>1118.4666666666667</v>
      </c>
      <c r="E235" s="118">
        <v>1095.9333333333334</v>
      </c>
      <c r="F235" s="118">
        <v>1078.9666666666667</v>
      </c>
      <c r="G235" s="118">
        <v>1056.4333333333334</v>
      </c>
      <c r="H235" s="118">
        <v>1135.4333333333334</v>
      </c>
      <c r="I235" s="118">
        <v>1157.9666666666667</v>
      </c>
      <c r="J235" s="118">
        <v>1174.9333333333334</v>
      </c>
      <c r="K235" s="117">
        <v>1141</v>
      </c>
      <c r="L235" s="117">
        <v>1101.5</v>
      </c>
      <c r="M235" s="117">
        <v>10.592079999999999</v>
      </c>
    </row>
    <row r="236" spans="1:13">
      <c r="A236" s="65">
        <v>227</v>
      </c>
      <c r="B236" s="117" t="s">
        <v>935</v>
      </c>
      <c r="C236" s="120">
        <v>216.4</v>
      </c>
      <c r="D236" s="118">
        <v>217.96666666666667</v>
      </c>
      <c r="E236" s="118">
        <v>213.43333333333334</v>
      </c>
      <c r="F236" s="118">
        <v>210.46666666666667</v>
      </c>
      <c r="G236" s="118">
        <v>205.93333333333334</v>
      </c>
      <c r="H236" s="118">
        <v>220.93333333333334</v>
      </c>
      <c r="I236" s="118">
        <v>225.4666666666667</v>
      </c>
      <c r="J236" s="118">
        <v>228.43333333333334</v>
      </c>
      <c r="K236" s="117">
        <v>222.5</v>
      </c>
      <c r="L236" s="117">
        <v>215</v>
      </c>
      <c r="M236" s="117">
        <v>0.35557</v>
      </c>
    </row>
    <row r="237" spans="1:13">
      <c r="A237" s="65">
        <v>228</v>
      </c>
      <c r="B237" s="117" t="s">
        <v>94</v>
      </c>
      <c r="C237" s="120">
        <v>1523</v>
      </c>
      <c r="D237" s="118">
        <v>1523</v>
      </c>
      <c r="E237" s="118">
        <v>1510</v>
      </c>
      <c r="F237" s="118">
        <v>1497</v>
      </c>
      <c r="G237" s="118">
        <v>1484</v>
      </c>
      <c r="H237" s="118">
        <v>1536</v>
      </c>
      <c r="I237" s="118">
        <v>1549</v>
      </c>
      <c r="J237" s="118">
        <v>1562</v>
      </c>
      <c r="K237" s="117">
        <v>1536</v>
      </c>
      <c r="L237" s="117">
        <v>1510</v>
      </c>
      <c r="M237" s="117">
        <v>14.67807</v>
      </c>
    </row>
    <row r="238" spans="1:13">
      <c r="A238" s="65">
        <v>229</v>
      </c>
      <c r="B238" s="117" t="s">
        <v>946</v>
      </c>
      <c r="C238" s="120">
        <v>44.75</v>
      </c>
      <c r="D238" s="118">
        <v>45.016666666666673</v>
      </c>
      <c r="E238" s="118">
        <v>43.783333333333346</v>
      </c>
      <c r="F238" s="118">
        <v>42.81666666666667</v>
      </c>
      <c r="G238" s="118">
        <v>41.583333333333343</v>
      </c>
      <c r="H238" s="118">
        <v>45.983333333333348</v>
      </c>
      <c r="I238" s="118">
        <v>47.216666666666683</v>
      </c>
      <c r="J238" s="118">
        <v>48.183333333333351</v>
      </c>
      <c r="K238" s="117">
        <v>46.25</v>
      </c>
      <c r="L238" s="117">
        <v>44.05</v>
      </c>
      <c r="M238" s="117">
        <v>84.649050000000003</v>
      </c>
    </row>
    <row r="239" spans="1:13">
      <c r="A239" s="65">
        <v>230</v>
      </c>
      <c r="B239" s="117" t="s">
        <v>190</v>
      </c>
      <c r="C239" s="120">
        <v>280.45</v>
      </c>
      <c r="D239" s="118">
        <v>279.73333333333329</v>
      </c>
      <c r="E239" s="118">
        <v>277.11666666666656</v>
      </c>
      <c r="F239" s="118">
        <v>273.78333333333325</v>
      </c>
      <c r="G239" s="118">
        <v>271.16666666666652</v>
      </c>
      <c r="H239" s="118">
        <v>283.06666666666661</v>
      </c>
      <c r="I239" s="118">
        <v>285.68333333333328</v>
      </c>
      <c r="J239" s="118">
        <v>289.01666666666665</v>
      </c>
      <c r="K239" s="117">
        <v>282.35000000000002</v>
      </c>
      <c r="L239" s="117">
        <v>276.39999999999998</v>
      </c>
      <c r="M239" s="117">
        <v>37.298580000000001</v>
      </c>
    </row>
    <row r="240" spans="1:13">
      <c r="A240" s="65">
        <v>231</v>
      </c>
      <c r="B240" s="117" t="s">
        <v>95</v>
      </c>
      <c r="C240" s="120">
        <v>733.35</v>
      </c>
      <c r="D240" s="118">
        <v>733.81666666666661</v>
      </c>
      <c r="E240" s="118">
        <v>728.63333333333321</v>
      </c>
      <c r="F240" s="118">
        <v>723.91666666666663</v>
      </c>
      <c r="G240" s="118">
        <v>718.73333333333323</v>
      </c>
      <c r="H240" s="118">
        <v>738.53333333333319</v>
      </c>
      <c r="I240" s="118">
        <v>743.71666666666658</v>
      </c>
      <c r="J240" s="118">
        <v>748.43333333333317</v>
      </c>
      <c r="K240" s="117">
        <v>739</v>
      </c>
      <c r="L240" s="117">
        <v>729.1</v>
      </c>
      <c r="M240" s="117">
        <v>69.037710000000004</v>
      </c>
    </row>
    <row r="241" spans="1:13">
      <c r="A241" s="65">
        <v>232</v>
      </c>
      <c r="B241" s="117" t="s">
        <v>952</v>
      </c>
      <c r="C241" s="120">
        <v>246.05</v>
      </c>
      <c r="D241" s="118">
        <v>245.75</v>
      </c>
      <c r="E241" s="118">
        <v>242.6</v>
      </c>
      <c r="F241" s="118">
        <v>239.15</v>
      </c>
      <c r="G241" s="118">
        <v>236</v>
      </c>
      <c r="H241" s="118">
        <v>249.2</v>
      </c>
      <c r="I241" s="118">
        <v>252.34999999999997</v>
      </c>
      <c r="J241" s="118">
        <v>255.79999999999998</v>
      </c>
      <c r="K241" s="117">
        <v>248.9</v>
      </c>
      <c r="L241" s="117">
        <v>242.3</v>
      </c>
      <c r="M241" s="117">
        <v>1.53101</v>
      </c>
    </row>
    <row r="242" spans="1:13">
      <c r="A242" s="65">
        <v>233</v>
      </c>
      <c r="B242" s="117" t="s">
        <v>954</v>
      </c>
      <c r="C242" s="120">
        <v>73.5</v>
      </c>
      <c r="D242" s="118">
        <v>74.033333333333331</v>
      </c>
      <c r="E242" s="118">
        <v>72.566666666666663</v>
      </c>
      <c r="F242" s="118">
        <v>71.633333333333326</v>
      </c>
      <c r="G242" s="118">
        <v>70.166666666666657</v>
      </c>
      <c r="H242" s="118">
        <v>74.966666666666669</v>
      </c>
      <c r="I242" s="118">
        <v>76.433333333333337</v>
      </c>
      <c r="J242" s="118">
        <v>77.366666666666674</v>
      </c>
      <c r="K242" s="117">
        <v>75.5</v>
      </c>
      <c r="L242" s="117">
        <v>73.099999999999994</v>
      </c>
      <c r="M242" s="117">
        <v>0.60394999999999999</v>
      </c>
    </row>
    <row r="243" spans="1:13">
      <c r="A243" s="65">
        <v>234</v>
      </c>
      <c r="B243" s="117" t="s">
        <v>958</v>
      </c>
      <c r="C243" s="120">
        <v>219.4</v>
      </c>
      <c r="D243" s="118">
        <v>220.06666666666669</v>
      </c>
      <c r="E243" s="118">
        <v>216.23333333333338</v>
      </c>
      <c r="F243" s="118">
        <v>213.06666666666669</v>
      </c>
      <c r="G243" s="118">
        <v>209.23333333333338</v>
      </c>
      <c r="H243" s="118">
        <v>223.23333333333338</v>
      </c>
      <c r="I243" s="118">
        <v>227.06666666666669</v>
      </c>
      <c r="J243" s="118">
        <v>230.23333333333338</v>
      </c>
      <c r="K243" s="117">
        <v>223.9</v>
      </c>
      <c r="L243" s="117">
        <v>216.9</v>
      </c>
      <c r="M243" s="117">
        <v>3.4671799999999999</v>
      </c>
    </row>
    <row r="244" spans="1:13">
      <c r="A244" s="65">
        <v>235</v>
      </c>
      <c r="B244" s="117" t="s">
        <v>96</v>
      </c>
      <c r="C244" s="120">
        <v>14.4</v>
      </c>
      <c r="D244" s="118">
        <v>14.466666666666667</v>
      </c>
      <c r="E244" s="118">
        <v>14.333333333333334</v>
      </c>
      <c r="F244" s="118">
        <v>14.266666666666667</v>
      </c>
      <c r="G244" s="118">
        <v>14.133333333333335</v>
      </c>
      <c r="H244" s="118">
        <v>14.533333333333333</v>
      </c>
      <c r="I244" s="118">
        <v>14.666666666666666</v>
      </c>
      <c r="J244" s="118">
        <v>14.733333333333333</v>
      </c>
      <c r="K244" s="117">
        <v>14.6</v>
      </c>
      <c r="L244" s="117">
        <v>14.4</v>
      </c>
      <c r="M244" s="117">
        <v>2.45919</v>
      </c>
    </row>
    <row r="245" spans="1:13">
      <c r="A245" s="65">
        <v>236</v>
      </c>
      <c r="B245" s="117" t="s">
        <v>97</v>
      </c>
      <c r="C245" s="120">
        <v>137.65</v>
      </c>
      <c r="D245" s="118">
        <v>137.08333333333334</v>
      </c>
      <c r="E245" s="118">
        <v>135.86666666666667</v>
      </c>
      <c r="F245" s="118">
        <v>134.08333333333334</v>
      </c>
      <c r="G245" s="118">
        <v>132.86666666666667</v>
      </c>
      <c r="H245" s="118">
        <v>138.86666666666667</v>
      </c>
      <c r="I245" s="118">
        <v>140.08333333333331</v>
      </c>
      <c r="J245" s="118">
        <v>141.86666666666667</v>
      </c>
      <c r="K245" s="117">
        <v>138.30000000000001</v>
      </c>
      <c r="L245" s="117">
        <v>135.30000000000001</v>
      </c>
      <c r="M245" s="117">
        <v>116.44105</v>
      </c>
    </row>
    <row r="246" spans="1:13">
      <c r="A246" s="65">
        <v>237</v>
      </c>
      <c r="B246" s="117" t="s">
        <v>199</v>
      </c>
      <c r="C246" s="120">
        <v>787.95</v>
      </c>
      <c r="D246" s="118">
        <v>787.18333333333339</v>
      </c>
      <c r="E246" s="118">
        <v>776.36666666666679</v>
      </c>
      <c r="F246" s="118">
        <v>764.78333333333342</v>
      </c>
      <c r="G246" s="118">
        <v>753.96666666666681</v>
      </c>
      <c r="H246" s="118">
        <v>798.76666666666677</v>
      </c>
      <c r="I246" s="118">
        <v>809.58333333333337</v>
      </c>
      <c r="J246" s="118">
        <v>821.16666666666674</v>
      </c>
      <c r="K246" s="117">
        <v>798</v>
      </c>
      <c r="L246" s="117">
        <v>775.6</v>
      </c>
      <c r="M246" s="117">
        <v>1.74576</v>
      </c>
    </row>
    <row r="247" spans="1:13">
      <c r="A247" s="65">
        <v>238</v>
      </c>
      <c r="B247" s="117" t="s">
        <v>98</v>
      </c>
      <c r="C247" s="120">
        <v>155</v>
      </c>
      <c r="D247" s="118">
        <v>154.88333333333333</v>
      </c>
      <c r="E247" s="118">
        <v>153.61666666666665</v>
      </c>
      <c r="F247" s="118">
        <v>152.23333333333332</v>
      </c>
      <c r="G247" s="118">
        <v>150.96666666666664</v>
      </c>
      <c r="H247" s="118">
        <v>156.26666666666665</v>
      </c>
      <c r="I247" s="118">
        <v>157.5333333333333</v>
      </c>
      <c r="J247" s="118">
        <v>158.91666666666666</v>
      </c>
      <c r="K247" s="117">
        <v>156.15</v>
      </c>
      <c r="L247" s="117">
        <v>153.5</v>
      </c>
      <c r="M247" s="117">
        <v>8.0549199999999992</v>
      </c>
    </row>
    <row r="248" spans="1:13">
      <c r="A248" s="65">
        <v>239</v>
      </c>
      <c r="B248" s="117" t="s">
        <v>99</v>
      </c>
      <c r="C248" s="120">
        <v>293.95</v>
      </c>
      <c r="D248" s="118">
        <v>293.23333333333329</v>
      </c>
      <c r="E248" s="118">
        <v>290.86666666666656</v>
      </c>
      <c r="F248" s="118">
        <v>287.78333333333325</v>
      </c>
      <c r="G248" s="118">
        <v>285.41666666666652</v>
      </c>
      <c r="H248" s="118">
        <v>296.31666666666661</v>
      </c>
      <c r="I248" s="118">
        <v>298.68333333333328</v>
      </c>
      <c r="J248" s="118">
        <v>301.76666666666665</v>
      </c>
      <c r="K248" s="117">
        <v>295.60000000000002</v>
      </c>
      <c r="L248" s="117">
        <v>290.14999999999998</v>
      </c>
      <c r="M248" s="117">
        <v>106.011</v>
      </c>
    </row>
    <row r="249" spans="1:13">
      <c r="A249" s="65">
        <v>240</v>
      </c>
      <c r="B249" s="117" t="s">
        <v>1989</v>
      </c>
      <c r="C249" s="120">
        <v>308.10000000000002</v>
      </c>
      <c r="D249" s="118">
        <v>309.84999999999997</v>
      </c>
      <c r="E249" s="118">
        <v>305.74999999999994</v>
      </c>
      <c r="F249" s="118">
        <v>303.39999999999998</v>
      </c>
      <c r="G249" s="118">
        <v>299.29999999999995</v>
      </c>
      <c r="H249" s="118">
        <v>312.19999999999993</v>
      </c>
      <c r="I249" s="118">
        <v>316.29999999999995</v>
      </c>
      <c r="J249" s="118">
        <v>318.64999999999992</v>
      </c>
      <c r="K249" s="117">
        <v>313.95</v>
      </c>
      <c r="L249" s="117">
        <v>307.5</v>
      </c>
      <c r="M249" s="117">
        <v>5.3120000000000001E-2</v>
      </c>
    </row>
    <row r="250" spans="1:13">
      <c r="A250" s="65">
        <v>241</v>
      </c>
      <c r="B250" s="117" t="s">
        <v>961</v>
      </c>
      <c r="C250" s="120">
        <v>120.1</v>
      </c>
      <c r="D250" s="118">
        <v>120.14999999999999</v>
      </c>
      <c r="E250" s="118">
        <v>117.94999999999999</v>
      </c>
      <c r="F250" s="118">
        <v>115.8</v>
      </c>
      <c r="G250" s="118">
        <v>113.6</v>
      </c>
      <c r="H250" s="118">
        <v>122.29999999999998</v>
      </c>
      <c r="I250" s="118">
        <v>124.5</v>
      </c>
      <c r="J250" s="118">
        <v>126.64999999999998</v>
      </c>
      <c r="K250" s="117">
        <v>122.35</v>
      </c>
      <c r="L250" s="117">
        <v>118</v>
      </c>
      <c r="M250" s="117">
        <v>0.96018000000000003</v>
      </c>
    </row>
    <row r="251" spans="1:13">
      <c r="A251" s="65">
        <v>242</v>
      </c>
      <c r="B251" s="117" t="s">
        <v>963</v>
      </c>
      <c r="C251" s="120">
        <v>109.6</v>
      </c>
      <c r="D251" s="118">
        <v>111.65000000000002</v>
      </c>
      <c r="E251" s="118">
        <v>106.60000000000004</v>
      </c>
      <c r="F251" s="118">
        <v>103.60000000000002</v>
      </c>
      <c r="G251" s="118">
        <v>98.55000000000004</v>
      </c>
      <c r="H251" s="118">
        <v>114.65000000000003</v>
      </c>
      <c r="I251" s="118">
        <v>119.70000000000002</v>
      </c>
      <c r="J251" s="118">
        <v>122.70000000000003</v>
      </c>
      <c r="K251" s="117">
        <v>116.7</v>
      </c>
      <c r="L251" s="117">
        <v>108.65</v>
      </c>
      <c r="M251" s="117">
        <v>124.80011</v>
      </c>
    </row>
    <row r="252" spans="1:13">
      <c r="A252" s="65">
        <v>243</v>
      </c>
      <c r="B252" s="117" t="s">
        <v>200</v>
      </c>
      <c r="C252" s="120">
        <v>38.549999999999997</v>
      </c>
      <c r="D252" s="118">
        <v>38.583333333333329</v>
      </c>
      <c r="E252" s="118">
        <v>37.766666666666659</v>
      </c>
      <c r="F252" s="118">
        <v>36.983333333333327</v>
      </c>
      <c r="G252" s="118">
        <v>36.166666666666657</v>
      </c>
      <c r="H252" s="118">
        <v>39.36666666666666</v>
      </c>
      <c r="I252" s="118">
        <v>40.183333333333323</v>
      </c>
      <c r="J252" s="118">
        <v>40.966666666666661</v>
      </c>
      <c r="K252" s="117">
        <v>39.4</v>
      </c>
      <c r="L252" s="117">
        <v>37.799999999999997</v>
      </c>
      <c r="M252" s="117">
        <v>30.511890000000001</v>
      </c>
    </row>
    <row r="253" spans="1:13">
      <c r="A253" s="65">
        <v>244</v>
      </c>
      <c r="B253" s="117" t="s">
        <v>968</v>
      </c>
      <c r="C253" s="120">
        <v>110.3</v>
      </c>
      <c r="D253" s="118">
        <v>111.16666666666667</v>
      </c>
      <c r="E253" s="118">
        <v>108.88333333333334</v>
      </c>
      <c r="F253" s="118">
        <v>107.46666666666667</v>
      </c>
      <c r="G253" s="118">
        <v>105.18333333333334</v>
      </c>
      <c r="H253" s="118">
        <v>112.58333333333334</v>
      </c>
      <c r="I253" s="118">
        <v>114.86666666666667</v>
      </c>
      <c r="J253" s="118">
        <v>116.28333333333335</v>
      </c>
      <c r="K253" s="117">
        <v>113.45</v>
      </c>
      <c r="L253" s="117">
        <v>109.75</v>
      </c>
      <c r="M253" s="117">
        <v>0.96601999999999999</v>
      </c>
    </row>
    <row r="254" spans="1:13">
      <c r="A254" s="65">
        <v>245</v>
      </c>
      <c r="B254" s="117" t="s">
        <v>972</v>
      </c>
      <c r="C254" s="120">
        <v>112.1</v>
      </c>
      <c r="D254" s="118">
        <v>112.53333333333332</v>
      </c>
      <c r="E254" s="118">
        <v>110.26666666666664</v>
      </c>
      <c r="F254" s="118">
        <v>108.43333333333332</v>
      </c>
      <c r="G254" s="118">
        <v>106.16666666666664</v>
      </c>
      <c r="H254" s="118">
        <v>114.36666666666663</v>
      </c>
      <c r="I254" s="118">
        <v>116.63333333333331</v>
      </c>
      <c r="J254" s="118">
        <v>118.46666666666663</v>
      </c>
      <c r="K254" s="117">
        <v>114.8</v>
      </c>
      <c r="L254" s="117">
        <v>110.7</v>
      </c>
      <c r="M254" s="117">
        <v>7.9948499999999996</v>
      </c>
    </row>
    <row r="255" spans="1:13">
      <c r="A255" s="65">
        <v>246</v>
      </c>
      <c r="B255" s="117" t="s">
        <v>979</v>
      </c>
      <c r="C255" s="120">
        <v>315.64999999999998</v>
      </c>
      <c r="D255" s="118">
        <v>316.63333333333333</v>
      </c>
      <c r="E255" s="118">
        <v>313.11666666666667</v>
      </c>
      <c r="F255" s="118">
        <v>310.58333333333337</v>
      </c>
      <c r="G255" s="118">
        <v>307.06666666666672</v>
      </c>
      <c r="H255" s="118">
        <v>319.16666666666663</v>
      </c>
      <c r="I255" s="118">
        <v>322.68333333333328</v>
      </c>
      <c r="J255" s="118">
        <v>325.21666666666658</v>
      </c>
      <c r="K255" s="117">
        <v>320.14999999999998</v>
      </c>
      <c r="L255" s="117">
        <v>314.10000000000002</v>
      </c>
      <c r="M255" s="117">
        <v>9.1410000000000005E-2</v>
      </c>
    </row>
    <row r="256" spans="1:13">
      <c r="A256" s="65">
        <v>247</v>
      </c>
      <c r="B256" s="117" t="s">
        <v>2637</v>
      </c>
      <c r="C256" s="120">
        <v>21.1</v>
      </c>
      <c r="D256" s="118">
        <v>21.016666666666666</v>
      </c>
      <c r="E256" s="118">
        <v>20.533333333333331</v>
      </c>
      <c r="F256" s="118">
        <v>19.966666666666665</v>
      </c>
      <c r="G256" s="118">
        <v>19.483333333333331</v>
      </c>
      <c r="H256" s="118">
        <v>21.583333333333332</v>
      </c>
      <c r="I256" s="118">
        <v>22.066666666666666</v>
      </c>
      <c r="J256" s="118">
        <v>22.633333333333333</v>
      </c>
      <c r="K256" s="117">
        <v>21.5</v>
      </c>
      <c r="L256" s="117">
        <v>20.45</v>
      </c>
      <c r="M256" s="117">
        <v>0.37508000000000002</v>
      </c>
    </row>
    <row r="257" spans="1:13">
      <c r="A257" s="65">
        <v>248</v>
      </c>
      <c r="B257" s="117" t="s">
        <v>1895</v>
      </c>
      <c r="C257" s="120">
        <v>1809</v>
      </c>
      <c r="D257" s="118">
        <v>1817.3333333333333</v>
      </c>
      <c r="E257" s="118">
        <v>1784.6666666666665</v>
      </c>
      <c r="F257" s="118">
        <v>1760.3333333333333</v>
      </c>
      <c r="G257" s="118">
        <v>1727.6666666666665</v>
      </c>
      <c r="H257" s="118">
        <v>1841.6666666666665</v>
      </c>
      <c r="I257" s="118">
        <v>1874.333333333333</v>
      </c>
      <c r="J257" s="118">
        <v>1898.6666666666665</v>
      </c>
      <c r="K257" s="117">
        <v>1850</v>
      </c>
      <c r="L257" s="117">
        <v>1793</v>
      </c>
      <c r="M257" s="117">
        <v>1.206E-2</v>
      </c>
    </row>
    <row r="258" spans="1:13">
      <c r="A258" s="65">
        <v>249</v>
      </c>
      <c r="B258" s="117" t="s">
        <v>340</v>
      </c>
      <c r="C258" s="120">
        <v>285.3</v>
      </c>
      <c r="D258" s="118">
        <v>279.18333333333334</v>
      </c>
      <c r="E258" s="118">
        <v>262.51666666666665</v>
      </c>
      <c r="F258" s="118">
        <v>239.73333333333329</v>
      </c>
      <c r="G258" s="118">
        <v>223.06666666666661</v>
      </c>
      <c r="H258" s="118">
        <v>301.9666666666667</v>
      </c>
      <c r="I258" s="118">
        <v>318.63333333333333</v>
      </c>
      <c r="J258" s="118">
        <v>341.41666666666674</v>
      </c>
      <c r="K258" s="117">
        <v>295.85000000000002</v>
      </c>
      <c r="L258" s="117">
        <v>256.39999999999998</v>
      </c>
      <c r="M258" s="117">
        <v>603.86854000000005</v>
      </c>
    </row>
    <row r="259" spans="1:13">
      <c r="A259" s="65">
        <v>250</v>
      </c>
      <c r="B259" s="117" t="s">
        <v>984</v>
      </c>
      <c r="C259" s="120">
        <v>244.95</v>
      </c>
      <c r="D259" s="118">
        <v>242.63333333333335</v>
      </c>
      <c r="E259" s="118">
        <v>239.3666666666667</v>
      </c>
      <c r="F259" s="118">
        <v>233.78333333333336</v>
      </c>
      <c r="G259" s="118">
        <v>230.51666666666671</v>
      </c>
      <c r="H259" s="118">
        <v>248.2166666666667</v>
      </c>
      <c r="I259" s="118">
        <v>251.48333333333335</v>
      </c>
      <c r="J259" s="118">
        <v>257.06666666666672</v>
      </c>
      <c r="K259" s="117">
        <v>245.9</v>
      </c>
      <c r="L259" s="117">
        <v>237.05</v>
      </c>
      <c r="M259" s="117">
        <v>0.16742000000000001</v>
      </c>
    </row>
    <row r="260" spans="1:13">
      <c r="A260" s="65">
        <v>251</v>
      </c>
      <c r="B260" s="117" t="s">
        <v>1894</v>
      </c>
      <c r="C260" s="120">
        <v>79.599999999999994</v>
      </c>
      <c r="D260" s="118">
        <v>79.866666666666674</v>
      </c>
      <c r="E260" s="118">
        <v>78.533333333333346</v>
      </c>
      <c r="F260" s="118">
        <v>77.466666666666669</v>
      </c>
      <c r="G260" s="118">
        <v>76.13333333333334</v>
      </c>
      <c r="H260" s="118">
        <v>80.933333333333351</v>
      </c>
      <c r="I260" s="118">
        <v>82.266666666666666</v>
      </c>
      <c r="J260" s="118">
        <v>83.333333333333357</v>
      </c>
      <c r="K260" s="117">
        <v>81.2</v>
      </c>
      <c r="L260" s="117">
        <v>78.8</v>
      </c>
      <c r="M260" s="117">
        <v>3.1830400000000001</v>
      </c>
    </row>
    <row r="261" spans="1:13">
      <c r="A261" s="65">
        <v>252</v>
      </c>
      <c r="B261" s="117" t="s">
        <v>100</v>
      </c>
      <c r="C261" s="120">
        <v>146.05000000000001</v>
      </c>
      <c r="D261" s="118">
        <v>146.31666666666666</v>
      </c>
      <c r="E261" s="118">
        <v>144.43333333333334</v>
      </c>
      <c r="F261" s="118">
        <v>142.81666666666666</v>
      </c>
      <c r="G261" s="118">
        <v>140.93333333333334</v>
      </c>
      <c r="H261" s="118">
        <v>147.93333333333334</v>
      </c>
      <c r="I261" s="118">
        <v>149.81666666666666</v>
      </c>
      <c r="J261" s="118">
        <v>151.43333333333334</v>
      </c>
      <c r="K261" s="117">
        <v>148.19999999999999</v>
      </c>
      <c r="L261" s="117">
        <v>144.69999999999999</v>
      </c>
      <c r="M261" s="117">
        <v>77.527320000000003</v>
      </c>
    </row>
    <row r="262" spans="1:13">
      <c r="A262" s="65">
        <v>253</v>
      </c>
      <c r="B262" s="117" t="s">
        <v>101</v>
      </c>
      <c r="C262" s="120">
        <v>65.25</v>
      </c>
      <c r="D262" s="118">
        <v>65.7</v>
      </c>
      <c r="E262" s="118">
        <v>64.550000000000011</v>
      </c>
      <c r="F262" s="118">
        <v>63.850000000000009</v>
      </c>
      <c r="G262" s="118">
        <v>62.700000000000017</v>
      </c>
      <c r="H262" s="118">
        <v>66.400000000000006</v>
      </c>
      <c r="I262" s="118">
        <v>67.550000000000011</v>
      </c>
      <c r="J262" s="118">
        <v>68.25</v>
      </c>
      <c r="K262" s="117">
        <v>66.849999999999994</v>
      </c>
      <c r="L262" s="117">
        <v>65</v>
      </c>
      <c r="M262" s="117">
        <v>27.17221</v>
      </c>
    </row>
    <row r="263" spans="1:13">
      <c r="A263" s="65">
        <v>254</v>
      </c>
      <c r="B263" s="117" t="s">
        <v>988</v>
      </c>
      <c r="C263" s="120">
        <v>716.9</v>
      </c>
      <c r="D263" s="118">
        <v>723</v>
      </c>
      <c r="E263" s="118">
        <v>704</v>
      </c>
      <c r="F263" s="118">
        <v>691.1</v>
      </c>
      <c r="G263" s="118">
        <v>672.1</v>
      </c>
      <c r="H263" s="118">
        <v>735.9</v>
      </c>
      <c r="I263" s="118">
        <v>754.9</v>
      </c>
      <c r="J263" s="118">
        <v>767.8</v>
      </c>
      <c r="K263" s="117">
        <v>742</v>
      </c>
      <c r="L263" s="117">
        <v>710.1</v>
      </c>
      <c r="M263" s="117">
        <v>0.1744</v>
      </c>
    </row>
    <row r="264" spans="1:13">
      <c r="A264" s="65">
        <v>255</v>
      </c>
      <c r="B264" s="117" t="s">
        <v>2139</v>
      </c>
      <c r="C264" s="120">
        <v>127.6</v>
      </c>
      <c r="D264" s="118">
        <v>127.88333333333333</v>
      </c>
      <c r="E264" s="118">
        <v>125.81666666666666</v>
      </c>
      <c r="F264" s="118">
        <v>124.03333333333333</v>
      </c>
      <c r="G264" s="118">
        <v>121.96666666666667</v>
      </c>
      <c r="H264" s="118">
        <v>129.66666666666666</v>
      </c>
      <c r="I264" s="118">
        <v>131.73333333333332</v>
      </c>
      <c r="J264" s="118">
        <v>133.51666666666665</v>
      </c>
      <c r="K264" s="117">
        <v>129.94999999999999</v>
      </c>
      <c r="L264" s="117">
        <v>126.1</v>
      </c>
      <c r="M264" s="117">
        <v>1.1119699999999999</v>
      </c>
    </row>
    <row r="265" spans="1:13">
      <c r="A265" s="65">
        <v>256</v>
      </c>
      <c r="B265" s="117" t="s">
        <v>990</v>
      </c>
      <c r="C265" s="120">
        <v>301.75</v>
      </c>
      <c r="D265" s="118">
        <v>303.08333333333331</v>
      </c>
      <c r="E265" s="118">
        <v>298.66666666666663</v>
      </c>
      <c r="F265" s="118">
        <v>295.58333333333331</v>
      </c>
      <c r="G265" s="118">
        <v>291.16666666666663</v>
      </c>
      <c r="H265" s="118">
        <v>306.16666666666663</v>
      </c>
      <c r="I265" s="118">
        <v>310.58333333333326</v>
      </c>
      <c r="J265" s="118">
        <v>313.66666666666663</v>
      </c>
      <c r="K265" s="117">
        <v>307.5</v>
      </c>
      <c r="L265" s="117">
        <v>300</v>
      </c>
      <c r="M265" s="117">
        <v>0.28391</v>
      </c>
    </row>
    <row r="266" spans="1:13">
      <c r="A266" s="65">
        <v>257</v>
      </c>
      <c r="B266" s="117" t="s">
        <v>991</v>
      </c>
      <c r="C266" s="120">
        <v>101.1</v>
      </c>
      <c r="D266" s="118">
        <v>101.21666666666665</v>
      </c>
      <c r="E266" s="118">
        <v>100.13333333333331</v>
      </c>
      <c r="F266" s="118">
        <v>99.166666666666657</v>
      </c>
      <c r="G266" s="118">
        <v>98.083333333333314</v>
      </c>
      <c r="H266" s="118">
        <v>102.18333333333331</v>
      </c>
      <c r="I266" s="118">
        <v>103.26666666666665</v>
      </c>
      <c r="J266" s="118">
        <v>104.23333333333331</v>
      </c>
      <c r="K266" s="117">
        <v>102.3</v>
      </c>
      <c r="L266" s="117">
        <v>100.25</v>
      </c>
      <c r="M266" s="117">
        <v>1.9795799999999999</v>
      </c>
    </row>
    <row r="267" spans="1:13">
      <c r="A267" s="65">
        <v>258</v>
      </c>
      <c r="B267" s="117" t="s">
        <v>994</v>
      </c>
      <c r="C267" s="120">
        <v>87.65</v>
      </c>
      <c r="D267" s="118">
        <v>88.333333333333329</v>
      </c>
      <c r="E267" s="118">
        <v>86.516666666666652</v>
      </c>
      <c r="F267" s="118">
        <v>85.383333333333326</v>
      </c>
      <c r="G267" s="118">
        <v>83.566666666666649</v>
      </c>
      <c r="H267" s="118">
        <v>89.466666666666654</v>
      </c>
      <c r="I267" s="118">
        <v>91.283333333333346</v>
      </c>
      <c r="J267" s="118">
        <v>92.416666666666657</v>
      </c>
      <c r="K267" s="117">
        <v>90.15</v>
      </c>
      <c r="L267" s="117">
        <v>87.2</v>
      </c>
      <c r="M267" s="117">
        <v>1.74631</v>
      </c>
    </row>
    <row r="268" spans="1:13">
      <c r="A268" s="65">
        <v>259</v>
      </c>
      <c r="B268" s="117" t="s">
        <v>102</v>
      </c>
      <c r="C268" s="120">
        <v>7.25</v>
      </c>
      <c r="D268" s="118">
        <v>7.2833333333333341</v>
      </c>
      <c r="E268" s="118">
        <v>7.1666666666666679</v>
      </c>
      <c r="F268" s="118">
        <v>7.0833333333333339</v>
      </c>
      <c r="G268" s="118">
        <v>6.9666666666666677</v>
      </c>
      <c r="H268" s="118">
        <v>7.366666666666668</v>
      </c>
      <c r="I268" s="118">
        <v>7.4833333333333334</v>
      </c>
      <c r="J268" s="118">
        <v>7.5666666666666682</v>
      </c>
      <c r="K268" s="117">
        <v>7.4</v>
      </c>
      <c r="L268" s="117">
        <v>7.2</v>
      </c>
      <c r="M268" s="117">
        <v>70.439760000000007</v>
      </c>
    </row>
    <row r="269" spans="1:13">
      <c r="A269" s="65">
        <v>260</v>
      </c>
      <c r="B269" s="117" t="s">
        <v>244</v>
      </c>
      <c r="C269" s="120">
        <v>1.95</v>
      </c>
      <c r="D269" s="118">
        <v>1.9666666666666668</v>
      </c>
      <c r="E269" s="118">
        <v>1.9333333333333336</v>
      </c>
      <c r="F269" s="118">
        <v>1.9166666666666667</v>
      </c>
      <c r="G269" s="118">
        <v>1.8833333333333335</v>
      </c>
      <c r="H269" s="118">
        <v>1.9833333333333336</v>
      </c>
      <c r="I269" s="118">
        <v>2.0166666666666666</v>
      </c>
      <c r="J269" s="118">
        <v>2.0333333333333337</v>
      </c>
      <c r="K269" s="117">
        <v>2</v>
      </c>
      <c r="L269" s="117">
        <v>1.95</v>
      </c>
      <c r="M269" s="117">
        <v>9.8119700000000005</v>
      </c>
    </row>
    <row r="270" spans="1:13">
      <c r="A270" s="65">
        <v>261</v>
      </c>
      <c r="B270" s="117" t="s">
        <v>997</v>
      </c>
      <c r="C270" s="120">
        <v>32.25</v>
      </c>
      <c r="D270" s="118">
        <v>32.483333333333334</v>
      </c>
      <c r="E270" s="118">
        <v>31.766666666666666</v>
      </c>
      <c r="F270" s="118">
        <v>31.283333333333331</v>
      </c>
      <c r="G270" s="118">
        <v>30.566666666666663</v>
      </c>
      <c r="H270" s="118">
        <v>32.966666666666669</v>
      </c>
      <c r="I270" s="118">
        <v>33.683333333333337</v>
      </c>
      <c r="J270" s="118">
        <v>34.166666666666671</v>
      </c>
      <c r="K270" s="117">
        <v>33.200000000000003</v>
      </c>
      <c r="L270" s="117">
        <v>32</v>
      </c>
      <c r="M270" s="117">
        <v>3.4557799999999999</v>
      </c>
    </row>
    <row r="271" spans="1:13">
      <c r="A271" s="65">
        <v>262</v>
      </c>
      <c r="B271" s="117" t="s">
        <v>998</v>
      </c>
      <c r="C271" s="120">
        <v>86.1</v>
      </c>
      <c r="D271" s="118">
        <v>87.383333333333326</v>
      </c>
      <c r="E271" s="118">
        <v>84.316666666666649</v>
      </c>
      <c r="F271" s="118">
        <v>82.533333333333317</v>
      </c>
      <c r="G271" s="118">
        <v>79.46666666666664</v>
      </c>
      <c r="H271" s="118">
        <v>89.166666666666657</v>
      </c>
      <c r="I271" s="118">
        <v>92.23333333333332</v>
      </c>
      <c r="J271" s="118">
        <v>94.016666666666666</v>
      </c>
      <c r="K271" s="117">
        <v>90.45</v>
      </c>
      <c r="L271" s="117">
        <v>85.6</v>
      </c>
      <c r="M271" s="117">
        <v>3.3801600000000001</v>
      </c>
    </row>
    <row r="272" spans="1:13">
      <c r="A272" s="65">
        <v>263</v>
      </c>
      <c r="B272" s="117" t="s">
        <v>103</v>
      </c>
      <c r="C272" s="120">
        <v>68.8</v>
      </c>
      <c r="D272" s="118">
        <v>69.05</v>
      </c>
      <c r="E272" s="118">
        <v>68.099999999999994</v>
      </c>
      <c r="F272" s="118">
        <v>67.399999999999991</v>
      </c>
      <c r="G272" s="118">
        <v>66.449999999999989</v>
      </c>
      <c r="H272" s="118">
        <v>69.75</v>
      </c>
      <c r="I272" s="118">
        <v>70.700000000000017</v>
      </c>
      <c r="J272" s="118">
        <v>71.400000000000006</v>
      </c>
      <c r="K272" s="117">
        <v>70</v>
      </c>
      <c r="L272" s="117">
        <v>68.349999999999994</v>
      </c>
      <c r="M272" s="117">
        <v>4.24716</v>
      </c>
    </row>
    <row r="273" spans="1:13">
      <c r="A273" s="65">
        <v>264</v>
      </c>
      <c r="B273" s="117" t="s">
        <v>104</v>
      </c>
      <c r="C273" s="120">
        <v>289</v>
      </c>
      <c r="D273" s="118">
        <v>288.45</v>
      </c>
      <c r="E273" s="118">
        <v>286.34999999999997</v>
      </c>
      <c r="F273" s="118">
        <v>283.7</v>
      </c>
      <c r="G273" s="118">
        <v>281.59999999999997</v>
      </c>
      <c r="H273" s="118">
        <v>291.09999999999997</v>
      </c>
      <c r="I273" s="118">
        <v>293.2</v>
      </c>
      <c r="J273" s="118">
        <v>295.84999999999997</v>
      </c>
      <c r="K273" s="117">
        <v>290.55</v>
      </c>
      <c r="L273" s="117">
        <v>285.8</v>
      </c>
      <c r="M273" s="117">
        <v>48.176900000000003</v>
      </c>
    </row>
    <row r="274" spans="1:13">
      <c r="A274" s="65">
        <v>265</v>
      </c>
      <c r="B274" s="117" t="s">
        <v>1002</v>
      </c>
      <c r="C274" s="120">
        <v>703.65</v>
      </c>
      <c r="D274" s="118">
        <v>708.38333333333333</v>
      </c>
      <c r="E274" s="118">
        <v>697.26666666666665</v>
      </c>
      <c r="F274" s="118">
        <v>690.88333333333333</v>
      </c>
      <c r="G274" s="118">
        <v>679.76666666666665</v>
      </c>
      <c r="H274" s="118">
        <v>714.76666666666665</v>
      </c>
      <c r="I274" s="118">
        <v>725.88333333333321</v>
      </c>
      <c r="J274" s="118">
        <v>732.26666666666665</v>
      </c>
      <c r="K274" s="117">
        <v>719.5</v>
      </c>
      <c r="L274" s="117">
        <v>702</v>
      </c>
      <c r="M274" s="117">
        <v>1.45736</v>
      </c>
    </row>
    <row r="275" spans="1:13">
      <c r="A275" s="65">
        <v>266</v>
      </c>
      <c r="B275" s="117" t="s">
        <v>105</v>
      </c>
      <c r="C275" s="120">
        <v>1212.3</v>
      </c>
      <c r="D275" s="118">
        <v>1213.2666666666667</v>
      </c>
      <c r="E275" s="118">
        <v>1197.0333333333333</v>
      </c>
      <c r="F275" s="118">
        <v>1181.7666666666667</v>
      </c>
      <c r="G275" s="118">
        <v>1165.5333333333333</v>
      </c>
      <c r="H275" s="118">
        <v>1228.5333333333333</v>
      </c>
      <c r="I275" s="118">
        <v>1244.7666666666664</v>
      </c>
      <c r="J275" s="118">
        <v>1260.0333333333333</v>
      </c>
      <c r="K275" s="117">
        <v>1229.5</v>
      </c>
      <c r="L275" s="117">
        <v>1198</v>
      </c>
      <c r="M275" s="117">
        <v>18.454419999999999</v>
      </c>
    </row>
    <row r="276" spans="1:13">
      <c r="A276" s="65">
        <v>267</v>
      </c>
      <c r="B276" s="117" t="s">
        <v>106</v>
      </c>
      <c r="C276" s="120">
        <v>477.35</v>
      </c>
      <c r="D276" s="118">
        <v>483.33333333333331</v>
      </c>
      <c r="E276" s="118">
        <v>468.61666666666662</v>
      </c>
      <c r="F276" s="118">
        <v>459.88333333333333</v>
      </c>
      <c r="G276" s="118">
        <v>445.16666666666663</v>
      </c>
      <c r="H276" s="118">
        <v>492.06666666666661</v>
      </c>
      <c r="I276" s="118">
        <v>506.7833333333333</v>
      </c>
      <c r="J276" s="118">
        <v>515.51666666666665</v>
      </c>
      <c r="K276" s="117">
        <v>498.05</v>
      </c>
      <c r="L276" s="117">
        <v>474.6</v>
      </c>
      <c r="M276" s="117">
        <v>21.647780000000001</v>
      </c>
    </row>
    <row r="277" spans="1:13">
      <c r="A277" s="65">
        <v>268</v>
      </c>
      <c r="B277" s="117" t="s">
        <v>1010</v>
      </c>
      <c r="C277" s="120">
        <v>196.05</v>
      </c>
      <c r="D277" s="118">
        <v>196.76666666666665</v>
      </c>
      <c r="E277" s="118">
        <v>194.5333333333333</v>
      </c>
      <c r="F277" s="118">
        <v>193.01666666666665</v>
      </c>
      <c r="G277" s="118">
        <v>190.7833333333333</v>
      </c>
      <c r="H277" s="118">
        <v>198.2833333333333</v>
      </c>
      <c r="I277" s="118">
        <v>200.51666666666665</v>
      </c>
      <c r="J277" s="118">
        <v>202.0333333333333</v>
      </c>
      <c r="K277" s="117">
        <v>199</v>
      </c>
      <c r="L277" s="117">
        <v>195.25</v>
      </c>
      <c r="M277" s="117">
        <v>0.72202999999999995</v>
      </c>
    </row>
    <row r="278" spans="1:13">
      <c r="A278" s="65">
        <v>269</v>
      </c>
      <c r="B278" s="117" t="s">
        <v>1014</v>
      </c>
      <c r="C278" s="120">
        <v>535</v>
      </c>
      <c r="D278" s="118">
        <v>535.7166666666667</v>
      </c>
      <c r="E278" s="118">
        <v>530.93333333333339</v>
      </c>
      <c r="F278" s="118">
        <v>526.86666666666667</v>
      </c>
      <c r="G278" s="118">
        <v>522.08333333333337</v>
      </c>
      <c r="H278" s="118">
        <v>539.78333333333342</v>
      </c>
      <c r="I278" s="118">
        <v>544.56666666666672</v>
      </c>
      <c r="J278" s="118">
        <v>548.63333333333344</v>
      </c>
      <c r="K278" s="117">
        <v>540.5</v>
      </c>
      <c r="L278" s="117">
        <v>531.65</v>
      </c>
      <c r="M278" s="117">
        <v>4.7927799999999996</v>
      </c>
    </row>
    <row r="279" spans="1:13">
      <c r="A279" s="65">
        <v>270</v>
      </c>
      <c r="B279" s="117" t="s">
        <v>1017</v>
      </c>
      <c r="C279" s="120">
        <v>375.3</v>
      </c>
      <c r="D279" s="118">
        <v>377.31666666666661</v>
      </c>
      <c r="E279" s="118">
        <v>370.63333333333321</v>
      </c>
      <c r="F279" s="118">
        <v>365.96666666666658</v>
      </c>
      <c r="G279" s="118">
        <v>359.28333333333319</v>
      </c>
      <c r="H279" s="118">
        <v>381.98333333333323</v>
      </c>
      <c r="I279" s="118">
        <v>388.66666666666663</v>
      </c>
      <c r="J279" s="118">
        <v>393.33333333333326</v>
      </c>
      <c r="K279" s="117">
        <v>384</v>
      </c>
      <c r="L279" s="117">
        <v>372.65</v>
      </c>
      <c r="M279" s="117">
        <v>0.46296999999999999</v>
      </c>
    </row>
    <row r="280" spans="1:13">
      <c r="A280" s="65">
        <v>271</v>
      </c>
      <c r="B280" s="117" t="s">
        <v>202</v>
      </c>
      <c r="C280" s="120">
        <v>449.65</v>
      </c>
      <c r="D280" s="118">
        <v>452.11666666666662</v>
      </c>
      <c r="E280" s="118">
        <v>444.83333333333326</v>
      </c>
      <c r="F280" s="118">
        <v>440.01666666666665</v>
      </c>
      <c r="G280" s="118">
        <v>432.73333333333329</v>
      </c>
      <c r="H280" s="118">
        <v>456.93333333333322</v>
      </c>
      <c r="I280" s="118">
        <v>464.21666666666664</v>
      </c>
      <c r="J280" s="118">
        <v>469.03333333333319</v>
      </c>
      <c r="K280" s="117">
        <v>459.4</v>
      </c>
      <c r="L280" s="117">
        <v>447.3</v>
      </c>
      <c r="M280" s="117">
        <v>0.59001000000000003</v>
      </c>
    </row>
    <row r="281" spans="1:13">
      <c r="A281" s="65">
        <v>272</v>
      </c>
      <c r="B281" s="117" t="s">
        <v>203</v>
      </c>
      <c r="C281" s="120">
        <v>91.9</v>
      </c>
      <c r="D281" s="118">
        <v>91.899999999999991</v>
      </c>
      <c r="E281" s="118">
        <v>90.949999999999989</v>
      </c>
      <c r="F281" s="118">
        <v>90</v>
      </c>
      <c r="G281" s="118">
        <v>89.05</v>
      </c>
      <c r="H281" s="118">
        <v>92.84999999999998</v>
      </c>
      <c r="I281" s="118">
        <v>93.8</v>
      </c>
      <c r="J281" s="118">
        <v>94.749999999999972</v>
      </c>
      <c r="K281" s="117">
        <v>92.85</v>
      </c>
      <c r="L281" s="117">
        <v>90.95</v>
      </c>
      <c r="M281" s="117">
        <v>5.399</v>
      </c>
    </row>
    <row r="282" spans="1:13">
      <c r="A282" s="65">
        <v>273</v>
      </c>
      <c r="B282" s="117" t="s">
        <v>1029</v>
      </c>
      <c r="C282" s="120">
        <v>274.85000000000002</v>
      </c>
      <c r="D282" s="118">
        <v>275.3</v>
      </c>
      <c r="E282" s="118">
        <v>273.60000000000002</v>
      </c>
      <c r="F282" s="118">
        <v>272.35000000000002</v>
      </c>
      <c r="G282" s="118">
        <v>270.65000000000003</v>
      </c>
      <c r="H282" s="118">
        <v>276.55</v>
      </c>
      <c r="I282" s="118">
        <v>278.24999999999994</v>
      </c>
      <c r="J282" s="118">
        <v>279.5</v>
      </c>
      <c r="K282" s="117">
        <v>277</v>
      </c>
      <c r="L282" s="117">
        <v>274.05</v>
      </c>
      <c r="M282" s="117">
        <v>0.80793000000000004</v>
      </c>
    </row>
    <row r="283" spans="1:13">
      <c r="A283" s="65">
        <v>274</v>
      </c>
      <c r="B283" s="117" t="s">
        <v>1033</v>
      </c>
      <c r="C283" s="120">
        <v>82.05</v>
      </c>
      <c r="D283" s="118">
        <v>82.683333333333337</v>
      </c>
      <c r="E283" s="118">
        <v>80.866666666666674</v>
      </c>
      <c r="F283" s="118">
        <v>79.683333333333337</v>
      </c>
      <c r="G283" s="118">
        <v>77.866666666666674</v>
      </c>
      <c r="H283" s="118">
        <v>83.866666666666674</v>
      </c>
      <c r="I283" s="118">
        <v>85.683333333333337</v>
      </c>
      <c r="J283" s="118">
        <v>86.866666666666674</v>
      </c>
      <c r="K283" s="117">
        <v>84.5</v>
      </c>
      <c r="L283" s="117">
        <v>81.5</v>
      </c>
      <c r="M283" s="117">
        <v>1.3815599999999999</v>
      </c>
    </row>
    <row r="284" spans="1:13">
      <c r="A284" s="65">
        <v>275</v>
      </c>
      <c r="B284" s="117" t="s">
        <v>1043</v>
      </c>
      <c r="C284" s="120">
        <v>108.9</v>
      </c>
      <c r="D284" s="118">
        <v>109.38333333333333</v>
      </c>
      <c r="E284" s="118">
        <v>107.76666666666665</v>
      </c>
      <c r="F284" s="118">
        <v>106.63333333333333</v>
      </c>
      <c r="G284" s="118">
        <v>105.01666666666665</v>
      </c>
      <c r="H284" s="118">
        <v>110.51666666666665</v>
      </c>
      <c r="I284" s="118">
        <v>112.13333333333333</v>
      </c>
      <c r="J284" s="118">
        <v>113.26666666666665</v>
      </c>
      <c r="K284" s="117">
        <v>111</v>
      </c>
      <c r="L284" s="117">
        <v>108.25</v>
      </c>
      <c r="M284" s="117">
        <v>0.25805</v>
      </c>
    </row>
    <row r="285" spans="1:13">
      <c r="A285" s="65">
        <v>276</v>
      </c>
      <c r="B285" s="117" t="s">
        <v>1044</v>
      </c>
      <c r="C285" s="120">
        <v>210.6</v>
      </c>
      <c r="D285" s="118">
        <v>212.56666666666669</v>
      </c>
      <c r="E285" s="118">
        <v>207.13333333333338</v>
      </c>
      <c r="F285" s="118">
        <v>203.66666666666669</v>
      </c>
      <c r="G285" s="118">
        <v>198.23333333333338</v>
      </c>
      <c r="H285" s="118">
        <v>216.03333333333339</v>
      </c>
      <c r="I285" s="118">
        <v>221.46666666666673</v>
      </c>
      <c r="J285" s="118">
        <v>224.93333333333339</v>
      </c>
      <c r="K285" s="117">
        <v>218</v>
      </c>
      <c r="L285" s="117">
        <v>209.1</v>
      </c>
      <c r="M285" s="117">
        <v>0.41103000000000001</v>
      </c>
    </row>
    <row r="286" spans="1:13">
      <c r="A286" s="65">
        <v>277</v>
      </c>
      <c r="B286" s="117" t="s">
        <v>1045</v>
      </c>
      <c r="C286" s="120">
        <v>266.60000000000002</v>
      </c>
      <c r="D286" s="118">
        <v>268.59999999999997</v>
      </c>
      <c r="E286" s="118">
        <v>258.19999999999993</v>
      </c>
      <c r="F286" s="118">
        <v>249.79999999999995</v>
      </c>
      <c r="G286" s="118">
        <v>239.39999999999992</v>
      </c>
      <c r="H286" s="118">
        <v>276.99999999999994</v>
      </c>
      <c r="I286" s="118">
        <v>287.39999999999992</v>
      </c>
      <c r="J286" s="118">
        <v>295.79999999999995</v>
      </c>
      <c r="K286" s="117">
        <v>279</v>
      </c>
      <c r="L286" s="117">
        <v>260.2</v>
      </c>
      <c r="M286" s="117">
        <v>4.4291600000000004</v>
      </c>
    </row>
    <row r="287" spans="1:13">
      <c r="A287" s="65">
        <v>278</v>
      </c>
      <c r="B287" s="117" t="s">
        <v>107</v>
      </c>
      <c r="C287" s="120">
        <v>1219.95</v>
      </c>
      <c r="D287" s="118">
        <v>1215</v>
      </c>
      <c r="E287" s="118">
        <v>1204.95</v>
      </c>
      <c r="F287" s="118">
        <v>1189.95</v>
      </c>
      <c r="G287" s="118">
        <v>1179.9000000000001</v>
      </c>
      <c r="H287" s="118">
        <v>1230</v>
      </c>
      <c r="I287" s="118">
        <v>1240.0500000000002</v>
      </c>
      <c r="J287" s="118">
        <v>1255.05</v>
      </c>
      <c r="K287" s="117">
        <v>1225.05</v>
      </c>
      <c r="L287" s="117">
        <v>1200</v>
      </c>
      <c r="M287" s="117">
        <v>39.344999999999999</v>
      </c>
    </row>
    <row r="288" spans="1:13">
      <c r="A288" s="65">
        <v>279</v>
      </c>
      <c r="B288" s="117" t="s">
        <v>201</v>
      </c>
      <c r="C288" s="120">
        <v>213.55</v>
      </c>
      <c r="D288" s="118">
        <v>214.36666666666667</v>
      </c>
      <c r="E288" s="118">
        <v>209.83333333333334</v>
      </c>
      <c r="F288" s="118">
        <v>206.11666666666667</v>
      </c>
      <c r="G288" s="118">
        <v>201.58333333333334</v>
      </c>
      <c r="H288" s="118">
        <v>218.08333333333334</v>
      </c>
      <c r="I288" s="118">
        <v>222.61666666666665</v>
      </c>
      <c r="J288" s="118">
        <v>226.33333333333334</v>
      </c>
      <c r="K288" s="117">
        <v>218.9</v>
      </c>
      <c r="L288" s="117">
        <v>210.65</v>
      </c>
      <c r="M288" s="117">
        <v>46.551769999999998</v>
      </c>
    </row>
    <row r="289" spans="1:13">
      <c r="A289" s="65">
        <v>280</v>
      </c>
      <c r="B289" s="117" t="s">
        <v>1056</v>
      </c>
      <c r="C289" s="120">
        <v>531.25</v>
      </c>
      <c r="D289" s="118">
        <v>531.7166666666667</v>
      </c>
      <c r="E289" s="118">
        <v>529.53333333333342</v>
      </c>
      <c r="F289" s="118">
        <v>527.81666666666672</v>
      </c>
      <c r="G289" s="118">
        <v>525.63333333333344</v>
      </c>
      <c r="H289" s="118">
        <v>533.43333333333339</v>
      </c>
      <c r="I289" s="118">
        <v>535.61666666666679</v>
      </c>
      <c r="J289" s="118">
        <v>537.33333333333337</v>
      </c>
      <c r="K289" s="117">
        <v>533.9</v>
      </c>
      <c r="L289" s="117">
        <v>530</v>
      </c>
      <c r="M289" s="117">
        <v>7.7829999999999996E-2</v>
      </c>
    </row>
    <row r="290" spans="1:13">
      <c r="A290" s="65">
        <v>281</v>
      </c>
      <c r="B290" s="117" t="s">
        <v>1057</v>
      </c>
      <c r="C290" s="120">
        <v>339.1</v>
      </c>
      <c r="D290" s="118">
        <v>340.45</v>
      </c>
      <c r="E290" s="118">
        <v>328.65</v>
      </c>
      <c r="F290" s="118">
        <v>318.2</v>
      </c>
      <c r="G290" s="118">
        <v>306.39999999999998</v>
      </c>
      <c r="H290" s="118">
        <v>350.9</v>
      </c>
      <c r="I290" s="118">
        <v>362.70000000000005</v>
      </c>
      <c r="J290" s="118">
        <v>373.15</v>
      </c>
      <c r="K290" s="117">
        <v>352.25</v>
      </c>
      <c r="L290" s="117">
        <v>330</v>
      </c>
      <c r="M290" s="117">
        <v>5.3704299999999998</v>
      </c>
    </row>
    <row r="291" spans="1:13">
      <c r="A291" s="65">
        <v>282</v>
      </c>
      <c r="B291" s="117" t="s">
        <v>227</v>
      </c>
      <c r="C291" s="120">
        <v>572</v>
      </c>
      <c r="D291" s="118">
        <v>572.56666666666661</v>
      </c>
      <c r="E291" s="118">
        <v>566.53333333333319</v>
      </c>
      <c r="F291" s="118">
        <v>561.06666666666661</v>
      </c>
      <c r="G291" s="118">
        <v>555.03333333333319</v>
      </c>
      <c r="H291" s="118">
        <v>578.03333333333319</v>
      </c>
      <c r="I291" s="118">
        <v>584.06666666666649</v>
      </c>
      <c r="J291" s="118">
        <v>589.53333333333319</v>
      </c>
      <c r="K291" s="117">
        <v>578.6</v>
      </c>
      <c r="L291" s="117">
        <v>567.1</v>
      </c>
      <c r="M291" s="117">
        <v>1.4237899999999999</v>
      </c>
    </row>
    <row r="292" spans="1:13">
      <c r="A292" s="65">
        <v>283</v>
      </c>
      <c r="B292" s="117" t="s">
        <v>108</v>
      </c>
      <c r="C292" s="120">
        <v>120.95</v>
      </c>
      <c r="D292" s="118">
        <v>120.05</v>
      </c>
      <c r="E292" s="118">
        <v>118.5</v>
      </c>
      <c r="F292" s="118">
        <v>116.05</v>
      </c>
      <c r="G292" s="118">
        <v>114.5</v>
      </c>
      <c r="H292" s="118">
        <v>122.5</v>
      </c>
      <c r="I292" s="118">
        <v>124.04999999999998</v>
      </c>
      <c r="J292" s="118">
        <v>126.5</v>
      </c>
      <c r="K292" s="117">
        <v>121.6</v>
      </c>
      <c r="L292" s="117">
        <v>117.6</v>
      </c>
      <c r="M292" s="117">
        <v>20.20824</v>
      </c>
    </row>
    <row r="293" spans="1:13">
      <c r="A293" s="65">
        <v>284</v>
      </c>
      <c r="B293" s="117" t="s">
        <v>1065</v>
      </c>
      <c r="C293" s="120">
        <v>7.85</v>
      </c>
      <c r="D293" s="118">
        <v>7.8666666666666671</v>
      </c>
      <c r="E293" s="118">
        <v>7.7333333333333343</v>
      </c>
      <c r="F293" s="118">
        <v>7.6166666666666671</v>
      </c>
      <c r="G293" s="118">
        <v>7.4833333333333343</v>
      </c>
      <c r="H293" s="118">
        <v>7.9833333333333343</v>
      </c>
      <c r="I293" s="118">
        <v>8.1166666666666671</v>
      </c>
      <c r="J293" s="118">
        <v>8.2333333333333343</v>
      </c>
      <c r="K293" s="117">
        <v>8</v>
      </c>
      <c r="L293" s="117">
        <v>7.75</v>
      </c>
      <c r="M293" s="117">
        <v>11.720179999999999</v>
      </c>
    </row>
    <row r="294" spans="1:13">
      <c r="A294" s="65">
        <v>285</v>
      </c>
      <c r="B294" s="117" t="s">
        <v>109</v>
      </c>
      <c r="C294" s="120">
        <v>141.30000000000001</v>
      </c>
      <c r="D294" s="118">
        <v>141.9</v>
      </c>
      <c r="E294" s="118">
        <v>139.65</v>
      </c>
      <c r="F294" s="118">
        <v>138</v>
      </c>
      <c r="G294" s="118">
        <v>135.75</v>
      </c>
      <c r="H294" s="118">
        <v>143.55000000000001</v>
      </c>
      <c r="I294" s="118">
        <v>145.80000000000001</v>
      </c>
      <c r="J294" s="118">
        <v>147.45000000000002</v>
      </c>
      <c r="K294" s="117">
        <v>144.15</v>
      </c>
      <c r="L294" s="117">
        <v>140.25</v>
      </c>
      <c r="M294" s="117">
        <v>74.924289999999999</v>
      </c>
    </row>
    <row r="295" spans="1:13">
      <c r="A295" s="65">
        <v>286</v>
      </c>
      <c r="B295" s="117" t="s">
        <v>1068</v>
      </c>
      <c r="C295" s="120">
        <v>74.8</v>
      </c>
      <c r="D295" s="118">
        <v>75.516666666666666</v>
      </c>
      <c r="E295" s="118">
        <v>73.633333333333326</v>
      </c>
      <c r="F295" s="118">
        <v>72.466666666666654</v>
      </c>
      <c r="G295" s="118">
        <v>70.583333333333314</v>
      </c>
      <c r="H295" s="118">
        <v>76.683333333333337</v>
      </c>
      <c r="I295" s="118">
        <v>78.566666666666691</v>
      </c>
      <c r="J295" s="118">
        <v>79.733333333333348</v>
      </c>
      <c r="K295" s="117">
        <v>77.400000000000006</v>
      </c>
      <c r="L295" s="117">
        <v>74.349999999999994</v>
      </c>
      <c r="M295" s="117">
        <v>3.3392300000000001</v>
      </c>
    </row>
    <row r="296" spans="1:13">
      <c r="A296" s="65">
        <v>287</v>
      </c>
      <c r="B296" s="117" t="s">
        <v>1070</v>
      </c>
      <c r="C296" s="120">
        <v>1073.05</v>
      </c>
      <c r="D296" s="118">
        <v>1064.1666666666667</v>
      </c>
      <c r="E296" s="118">
        <v>1033.8833333333334</v>
      </c>
      <c r="F296" s="118">
        <v>994.7166666666667</v>
      </c>
      <c r="G296" s="118">
        <v>964.43333333333339</v>
      </c>
      <c r="H296" s="118">
        <v>1103.3333333333335</v>
      </c>
      <c r="I296" s="118">
        <v>1133.6166666666668</v>
      </c>
      <c r="J296" s="118">
        <v>1172.7833333333335</v>
      </c>
      <c r="K296" s="117">
        <v>1094.45</v>
      </c>
      <c r="L296" s="117">
        <v>1025</v>
      </c>
      <c r="M296" s="117">
        <v>2.4274100000000001</v>
      </c>
    </row>
    <row r="297" spans="1:13">
      <c r="A297" s="65">
        <v>288</v>
      </c>
      <c r="B297" s="117" t="s">
        <v>1981</v>
      </c>
      <c r="C297" s="120">
        <v>376.7</v>
      </c>
      <c r="D297" s="118">
        <v>376.63333333333338</v>
      </c>
      <c r="E297" s="118">
        <v>374.26666666666677</v>
      </c>
      <c r="F297" s="118">
        <v>371.83333333333337</v>
      </c>
      <c r="G297" s="118">
        <v>369.46666666666675</v>
      </c>
      <c r="H297" s="118">
        <v>379.06666666666678</v>
      </c>
      <c r="I297" s="118">
        <v>381.43333333333345</v>
      </c>
      <c r="J297" s="118">
        <v>383.86666666666679</v>
      </c>
      <c r="K297" s="117">
        <v>379</v>
      </c>
      <c r="L297" s="117">
        <v>374.2</v>
      </c>
      <c r="M297" s="117">
        <v>1.2127399999999999</v>
      </c>
    </row>
    <row r="298" spans="1:13">
      <c r="A298" s="65">
        <v>289</v>
      </c>
      <c r="B298" s="117" t="s">
        <v>1076</v>
      </c>
      <c r="C298" s="120">
        <v>5679.8</v>
      </c>
      <c r="D298" s="118">
        <v>5683.916666666667</v>
      </c>
      <c r="E298" s="118">
        <v>5665.8333333333339</v>
      </c>
      <c r="F298" s="118">
        <v>5651.8666666666668</v>
      </c>
      <c r="G298" s="118">
        <v>5633.7833333333338</v>
      </c>
      <c r="H298" s="118">
        <v>5697.8833333333341</v>
      </c>
      <c r="I298" s="118">
        <v>5715.9666666666681</v>
      </c>
      <c r="J298" s="118">
        <v>5729.9333333333343</v>
      </c>
      <c r="K298" s="117">
        <v>5702</v>
      </c>
      <c r="L298" s="117">
        <v>5669.95</v>
      </c>
      <c r="M298" s="117">
        <v>1.0919999999999999E-2</v>
      </c>
    </row>
    <row r="299" spans="1:13">
      <c r="A299" s="65">
        <v>290</v>
      </c>
      <c r="B299" s="117" t="s">
        <v>110</v>
      </c>
      <c r="C299" s="120">
        <v>490.7</v>
      </c>
      <c r="D299" s="118">
        <v>490</v>
      </c>
      <c r="E299" s="118">
        <v>485.7</v>
      </c>
      <c r="F299" s="118">
        <v>480.7</v>
      </c>
      <c r="G299" s="118">
        <v>476.4</v>
      </c>
      <c r="H299" s="118">
        <v>495</v>
      </c>
      <c r="I299" s="118">
        <v>499.29999999999995</v>
      </c>
      <c r="J299" s="118">
        <v>504.3</v>
      </c>
      <c r="K299" s="117">
        <v>494.3</v>
      </c>
      <c r="L299" s="117">
        <v>485</v>
      </c>
      <c r="M299" s="117">
        <v>20.38083</v>
      </c>
    </row>
    <row r="300" spans="1:13">
      <c r="A300" s="65">
        <v>291</v>
      </c>
      <c r="B300" s="117" t="s">
        <v>111</v>
      </c>
      <c r="C300" s="120">
        <v>1346.05</v>
      </c>
      <c r="D300" s="118">
        <v>1344.9333333333334</v>
      </c>
      <c r="E300" s="118">
        <v>1338.0666666666668</v>
      </c>
      <c r="F300" s="118">
        <v>1330.0833333333335</v>
      </c>
      <c r="G300" s="118">
        <v>1323.2166666666669</v>
      </c>
      <c r="H300" s="118">
        <v>1352.9166666666667</v>
      </c>
      <c r="I300" s="118">
        <v>1359.7833333333335</v>
      </c>
      <c r="J300" s="118">
        <v>1367.7666666666667</v>
      </c>
      <c r="K300" s="117">
        <v>1351.8</v>
      </c>
      <c r="L300" s="117">
        <v>1336.95</v>
      </c>
      <c r="M300" s="117">
        <v>16.104189999999999</v>
      </c>
    </row>
    <row r="301" spans="1:13">
      <c r="A301" s="65">
        <v>292</v>
      </c>
      <c r="B301" s="117" t="s">
        <v>1860</v>
      </c>
      <c r="C301" s="120">
        <v>1780.8</v>
      </c>
      <c r="D301" s="118">
        <v>1782.9333333333334</v>
      </c>
      <c r="E301" s="118">
        <v>1765.8666666666668</v>
      </c>
      <c r="F301" s="118">
        <v>1750.9333333333334</v>
      </c>
      <c r="G301" s="118">
        <v>1733.8666666666668</v>
      </c>
      <c r="H301" s="118">
        <v>1797.8666666666668</v>
      </c>
      <c r="I301" s="118">
        <v>1814.9333333333334</v>
      </c>
      <c r="J301" s="118">
        <v>1829.8666666666668</v>
      </c>
      <c r="K301" s="117">
        <v>1800</v>
      </c>
      <c r="L301" s="117">
        <v>1768</v>
      </c>
      <c r="M301" s="117">
        <v>1.27885</v>
      </c>
    </row>
    <row r="302" spans="1:13">
      <c r="A302" s="65">
        <v>293</v>
      </c>
      <c r="B302" s="117" t="s">
        <v>1907</v>
      </c>
      <c r="C302" s="120">
        <v>1693.4</v>
      </c>
      <c r="D302" s="118">
        <v>1678.7</v>
      </c>
      <c r="E302" s="118">
        <v>1658.45</v>
      </c>
      <c r="F302" s="118">
        <v>1623.5</v>
      </c>
      <c r="G302" s="118">
        <v>1603.25</v>
      </c>
      <c r="H302" s="118">
        <v>1713.65</v>
      </c>
      <c r="I302" s="118">
        <v>1733.9</v>
      </c>
      <c r="J302" s="118">
        <v>1768.8500000000001</v>
      </c>
      <c r="K302" s="117">
        <v>1698.95</v>
      </c>
      <c r="L302" s="117">
        <v>1643.75</v>
      </c>
      <c r="M302" s="117">
        <v>1.2625500000000001</v>
      </c>
    </row>
    <row r="303" spans="1:13">
      <c r="A303" s="65">
        <v>294</v>
      </c>
      <c r="B303" s="117" t="s">
        <v>112</v>
      </c>
      <c r="C303" s="120">
        <v>868.75</v>
      </c>
      <c r="D303" s="118">
        <v>867.94999999999993</v>
      </c>
      <c r="E303" s="118">
        <v>860.89999999999986</v>
      </c>
      <c r="F303" s="118">
        <v>853.05</v>
      </c>
      <c r="G303" s="118">
        <v>845.99999999999989</v>
      </c>
      <c r="H303" s="118">
        <v>875.79999999999984</v>
      </c>
      <c r="I303" s="118">
        <v>882.8499999999998</v>
      </c>
      <c r="J303" s="118">
        <v>890.69999999999982</v>
      </c>
      <c r="K303" s="117">
        <v>875</v>
      </c>
      <c r="L303" s="117">
        <v>860.1</v>
      </c>
      <c r="M303" s="117">
        <v>19.95674</v>
      </c>
    </row>
    <row r="304" spans="1:13">
      <c r="A304" s="65">
        <v>295</v>
      </c>
      <c r="B304" s="117" t="s">
        <v>113</v>
      </c>
      <c r="C304" s="120">
        <v>734.65</v>
      </c>
      <c r="D304" s="118">
        <v>734.20000000000016</v>
      </c>
      <c r="E304" s="118">
        <v>728.40000000000032</v>
      </c>
      <c r="F304" s="118">
        <v>722.1500000000002</v>
      </c>
      <c r="G304" s="118">
        <v>716.35000000000036</v>
      </c>
      <c r="H304" s="118">
        <v>740.45000000000027</v>
      </c>
      <c r="I304" s="118">
        <v>746.25000000000023</v>
      </c>
      <c r="J304" s="118">
        <v>752.50000000000023</v>
      </c>
      <c r="K304" s="117">
        <v>740</v>
      </c>
      <c r="L304" s="117">
        <v>727.95</v>
      </c>
      <c r="M304" s="117">
        <v>33.184399999999997</v>
      </c>
    </row>
    <row r="305" spans="1:13">
      <c r="A305" s="65">
        <v>296</v>
      </c>
      <c r="B305" s="117" t="s">
        <v>114</v>
      </c>
      <c r="C305" s="120">
        <v>447.75</v>
      </c>
      <c r="D305" s="118">
        <v>449.45</v>
      </c>
      <c r="E305" s="118">
        <v>441.75</v>
      </c>
      <c r="F305" s="118">
        <v>435.75</v>
      </c>
      <c r="G305" s="118">
        <v>428.05</v>
      </c>
      <c r="H305" s="118">
        <v>455.45</v>
      </c>
      <c r="I305" s="118">
        <v>463.14999999999992</v>
      </c>
      <c r="J305" s="118">
        <v>469.15</v>
      </c>
      <c r="K305" s="117">
        <v>457.15</v>
      </c>
      <c r="L305" s="117">
        <v>443.45</v>
      </c>
      <c r="M305" s="117">
        <v>16.802530000000001</v>
      </c>
    </row>
    <row r="306" spans="1:13">
      <c r="A306" s="65">
        <v>297</v>
      </c>
      <c r="B306" s="117" t="s">
        <v>1112</v>
      </c>
      <c r="C306" s="120">
        <v>105.55</v>
      </c>
      <c r="D306" s="118">
        <v>106.60000000000001</v>
      </c>
      <c r="E306" s="118">
        <v>103.65000000000002</v>
      </c>
      <c r="F306" s="118">
        <v>101.75000000000001</v>
      </c>
      <c r="G306" s="118">
        <v>98.800000000000026</v>
      </c>
      <c r="H306" s="118">
        <v>108.50000000000001</v>
      </c>
      <c r="I306" s="118">
        <v>111.45</v>
      </c>
      <c r="J306" s="118">
        <v>113.35000000000001</v>
      </c>
      <c r="K306" s="117">
        <v>109.55</v>
      </c>
      <c r="L306" s="117">
        <v>104.7</v>
      </c>
      <c r="M306" s="117">
        <v>0.44352000000000003</v>
      </c>
    </row>
    <row r="307" spans="1:13">
      <c r="A307" s="65">
        <v>298</v>
      </c>
      <c r="B307" s="117" t="s">
        <v>1116</v>
      </c>
      <c r="C307" s="120">
        <v>231.75</v>
      </c>
      <c r="D307" s="118">
        <v>232.26666666666665</v>
      </c>
      <c r="E307" s="118">
        <v>229.5333333333333</v>
      </c>
      <c r="F307" s="118">
        <v>227.31666666666666</v>
      </c>
      <c r="G307" s="118">
        <v>224.58333333333331</v>
      </c>
      <c r="H307" s="118">
        <v>234.48333333333329</v>
      </c>
      <c r="I307" s="118">
        <v>237.21666666666664</v>
      </c>
      <c r="J307" s="118">
        <v>239.43333333333328</v>
      </c>
      <c r="K307" s="117">
        <v>235</v>
      </c>
      <c r="L307" s="117">
        <v>230.05</v>
      </c>
      <c r="M307" s="117">
        <v>0.46717999999999998</v>
      </c>
    </row>
    <row r="308" spans="1:13">
      <c r="A308" s="65">
        <v>299</v>
      </c>
      <c r="B308" s="117" t="s">
        <v>1132</v>
      </c>
      <c r="C308" s="120">
        <v>99.6</v>
      </c>
      <c r="D308" s="118">
        <v>99.066666666666663</v>
      </c>
      <c r="E308" s="118">
        <v>97.383333333333326</v>
      </c>
      <c r="F308" s="118">
        <v>95.166666666666657</v>
      </c>
      <c r="G308" s="118">
        <v>93.48333333333332</v>
      </c>
      <c r="H308" s="118">
        <v>101.28333333333333</v>
      </c>
      <c r="I308" s="118">
        <v>102.96666666666667</v>
      </c>
      <c r="J308" s="118">
        <v>105.18333333333334</v>
      </c>
      <c r="K308" s="117">
        <v>100.75</v>
      </c>
      <c r="L308" s="117">
        <v>96.85</v>
      </c>
      <c r="M308" s="117">
        <v>32.961080000000003</v>
      </c>
    </row>
    <row r="309" spans="1:13">
      <c r="A309" s="65">
        <v>300</v>
      </c>
      <c r="B309" s="117" t="s">
        <v>1142</v>
      </c>
      <c r="C309" s="120">
        <v>83.9</v>
      </c>
      <c r="D309" s="118">
        <v>84.416666666666671</v>
      </c>
      <c r="E309" s="118">
        <v>83.033333333333346</v>
      </c>
      <c r="F309" s="118">
        <v>82.166666666666671</v>
      </c>
      <c r="G309" s="118">
        <v>80.783333333333346</v>
      </c>
      <c r="H309" s="118">
        <v>85.283333333333346</v>
      </c>
      <c r="I309" s="118">
        <v>86.666666666666671</v>
      </c>
      <c r="J309" s="118">
        <v>87.533333333333346</v>
      </c>
      <c r="K309" s="117">
        <v>85.8</v>
      </c>
      <c r="L309" s="117">
        <v>83.55</v>
      </c>
      <c r="M309" s="117">
        <v>1.4995099999999999</v>
      </c>
    </row>
    <row r="310" spans="1:13">
      <c r="A310" s="65">
        <v>301</v>
      </c>
      <c r="B310" s="117" t="s">
        <v>240</v>
      </c>
      <c r="C310" s="120">
        <v>380.2</v>
      </c>
      <c r="D310" s="118">
        <v>380.59999999999997</v>
      </c>
      <c r="E310" s="118">
        <v>377.79999999999995</v>
      </c>
      <c r="F310" s="118">
        <v>375.4</v>
      </c>
      <c r="G310" s="118">
        <v>372.59999999999997</v>
      </c>
      <c r="H310" s="118">
        <v>382.99999999999994</v>
      </c>
      <c r="I310" s="118">
        <v>385.8</v>
      </c>
      <c r="J310" s="118">
        <v>388.19999999999993</v>
      </c>
      <c r="K310" s="117">
        <v>383.4</v>
      </c>
      <c r="L310" s="117">
        <v>378.2</v>
      </c>
      <c r="M310" s="117">
        <v>9.8639100000000006</v>
      </c>
    </row>
    <row r="311" spans="1:13">
      <c r="A311" s="65">
        <v>302</v>
      </c>
      <c r="B311" s="117" t="s">
        <v>1149</v>
      </c>
      <c r="C311" s="120">
        <v>27.95</v>
      </c>
      <c r="D311" s="118">
        <v>28.149999999999995</v>
      </c>
      <c r="E311" s="118">
        <v>27.649999999999991</v>
      </c>
      <c r="F311" s="118">
        <v>27.349999999999998</v>
      </c>
      <c r="G311" s="118">
        <v>26.849999999999994</v>
      </c>
      <c r="H311" s="118">
        <v>28.449999999999989</v>
      </c>
      <c r="I311" s="118">
        <v>28.949999999999996</v>
      </c>
      <c r="J311" s="118">
        <v>29.249999999999986</v>
      </c>
      <c r="K311" s="117">
        <v>28.65</v>
      </c>
      <c r="L311" s="117">
        <v>27.85</v>
      </c>
      <c r="M311" s="117">
        <v>11.35445</v>
      </c>
    </row>
    <row r="312" spans="1:13">
      <c r="A312" s="65">
        <v>303</v>
      </c>
      <c r="B312" s="117" t="s">
        <v>115</v>
      </c>
      <c r="C312" s="120">
        <v>7336.25</v>
      </c>
      <c r="D312" s="118">
        <v>7347.5666666666666</v>
      </c>
      <c r="E312" s="118">
        <v>7296.1833333333334</v>
      </c>
      <c r="F312" s="118">
        <v>7256.1166666666668</v>
      </c>
      <c r="G312" s="118">
        <v>7204.7333333333336</v>
      </c>
      <c r="H312" s="118">
        <v>7387.6333333333332</v>
      </c>
      <c r="I312" s="118">
        <v>7439.0166666666664</v>
      </c>
      <c r="J312" s="118">
        <v>7479.083333333333</v>
      </c>
      <c r="K312" s="117">
        <v>7398.95</v>
      </c>
      <c r="L312" s="117">
        <v>7307.5</v>
      </c>
      <c r="M312" s="117">
        <v>4.6272500000000001</v>
      </c>
    </row>
    <row r="313" spans="1:13">
      <c r="A313" s="65">
        <v>304</v>
      </c>
      <c r="B313" s="117" t="s">
        <v>2248</v>
      </c>
      <c r="C313" s="120">
        <v>558</v>
      </c>
      <c r="D313" s="118">
        <v>553.0333333333333</v>
      </c>
      <c r="E313" s="118">
        <v>546.06666666666661</v>
      </c>
      <c r="F313" s="118">
        <v>534.13333333333333</v>
      </c>
      <c r="G313" s="118">
        <v>527.16666666666663</v>
      </c>
      <c r="H313" s="118">
        <v>564.96666666666658</v>
      </c>
      <c r="I313" s="118">
        <v>571.93333333333328</v>
      </c>
      <c r="J313" s="118">
        <v>583.86666666666656</v>
      </c>
      <c r="K313" s="117">
        <v>560</v>
      </c>
      <c r="L313" s="117">
        <v>541.1</v>
      </c>
      <c r="M313" s="117">
        <v>0.42865999999999999</v>
      </c>
    </row>
    <row r="314" spans="1:13">
      <c r="A314" s="65">
        <v>305</v>
      </c>
      <c r="B314" s="117" t="s">
        <v>1862</v>
      </c>
      <c r="C314" s="120">
        <v>86.4</v>
      </c>
      <c r="D314" s="118">
        <v>86.45</v>
      </c>
      <c r="E314" s="118">
        <v>85.7</v>
      </c>
      <c r="F314" s="118">
        <v>85</v>
      </c>
      <c r="G314" s="118">
        <v>84.25</v>
      </c>
      <c r="H314" s="118">
        <v>87.15</v>
      </c>
      <c r="I314" s="118">
        <v>87.9</v>
      </c>
      <c r="J314" s="118">
        <v>88.600000000000009</v>
      </c>
      <c r="K314" s="117">
        <v>87.2</v>
      </c>
      <c r="L314" s="117">
        <v>85.75</v>
      </c>
      <c r="M314" s="117">
        <v>4.3075299999999999</v>
      </c>
    </row>
    <row r="315" spans="1:13">
      <c r="A315" s="65">
        <v>306</v>
      </c>
      <c r="B315" s="117" t="s">
        <v>348</v>
      </c>
      <c r="C315" s="120">
        <v>594.95000000000005</v>
      </c>
      <c r="D315" s="118">
        <v>595.30000000000007</v>
      </c>
      <c r="E315" s="118">
        <v>590.80000000000018</v>
      </c>
      <c r="F315" s="118">
        <v>586.65000000000009</v>
      </c>
      <c r="G315" s="118">
        <v>582.1500000000002</v>
      </c>
      <c r="H315" s="118">
        <v>599.45000000000016</v>
      </c>
      <c r="I315" s="118">
        <v>603.94999999999993</v>
      </c>
      <c r="J315" s="118">
        <v>608.10000000000014</v>
      </c>
      <c r="K315" s="117">
        <v>599.79999999999995</v>
      </c>
      <c r="L315" s="117">
        <v>591.15</v>
      </c>
      <c r="M315" s="117">
        <v>6.6689499999999997</v>
      </c>
    </row>
    <row r="316" spans="1:13">
      <c r="A316" s="65">
        <v>307</v>
      </c>
      <c r="B316" s="117" t="s">
        <v>116</v>
      </c>
      <c r="C316" s="120">
        <v>110.6</v>
      </c>
      <c r="D316" s="118">
        <v>111.10000000000001</v>
      </c>
      <c r="E316" s="118">
        <v>109.80000000000001</v>
      </c>
      <c r="F316" s="118">
        <v>109</v>
      </c>
      <c r="G316" s="118">
        <v>107.7</v>
      </c>
      <c r="H316" s="118">
        <v>111.90000000000002</v>
      </c>
      <c r="I316" s="118">
        <v>113.2</v>
      </c>
      <c r="J316" s="118">
        <v>114.00000000000003</v>
      </c>
      <c r="K316" s="117">
        <v>112.4</v>
      </c>
      <c r="L316" s="117">
        <v>110.3</v>
      </c>
      <c r="M316" s="117">
        <v>1.06673</v>
      </c>
    </row>
    <row r="317" spans="1:13">
      <c r="A317" s="65">
        <v>308</v>
      </c>
      <c r="B317" s="117" t="s">
        <v>1167</v>
      </c>
      <c r="C317" s="120">
        <v>3182.65</v>
      </c>
      <c r="D317" s="118">
        <v>3189.2000000000003</v>
      </c>
      <c r="E317" s="118">
        <v>3135.9500000000007</v>
      </c>
      <c r="F317" s="118">
        <v>3089.2500000000005</v>
      </c>
      <c r="G317" s="118">
        <v>3036.0000000000009</v>
      </c>
      <c r="H317" s="118">
        <v>3235.9000000000005</v>
      </c>
      <c r="I317" s="118">
        <v>3289.1499999999996</v>
      </c>
      <c r="J317" s="118">
        <v>3335.8500000000004</v>
      </c>
      <c r="K317" s="117">
        <v>3242.45</v>
      </c>
      <c r="L317" s="117">
        <v>3142.5</v>
      </c>
      <c r="M317" s="117">
        <v>5.5559999999999998E-2</v>
      </c>
    </row>
    <row r="318" spans="1:13">
      <c r="A318" s="65">
        <v>309</v>
      </c>
      <c r="B318" s="117" t="s">
        <v>352</v>
      </c>
      <c r="C318" s="120">
        <v>457.2</v>
      </c>
      <c r="D318" s="118">
        <v>458.16666666666669</v>
      </c>
      <c r="E318" s="118">
        <v>453.83333333333337</v>
      </c>
      <c r="F318" s="118">
        <v>450.4666666666667</v>
      </c>
      <c r="G318" s="118">
        <v>446.13333333333338</v>
      </c>
      <c r="H318" s="118">
        <v>461.53333333333336</v>
      </c>
      <c r="I318" s="118">
        <v>465.86666666666673</v>
      </c>
      <c r="J318" s="118">
        <v>469.23333333333335</v>
      </c>
      <c r="K318" s="117">
        <v>462.5</v>
      </c>
      <c r="L318" s="117">
        <v>454.8</v>
      </c>
      <c r="M318" s="117">
        <v>3.7676699999999999</v>
      </c>
    </row>
    <row r="319" spans="1:13">
      <c r="A319" s="65">
        <v>310</v>
      </c>
      <c r="B319" s="117" t="s">
        <v>1842</v>
      </c>
      <c r="C319" s="120">
        <v>899.9</v>
      </c>
      <c r="D319" s="118">
        <v>898.36666666666679</v>
      </c>
      <c r="E319" s="118">
        <v>891.73333333333358</v>
      </c>
      <c r="F319" s="118">
        <v>883.56666666666683</v>
      </c>
      <c r="G319" s="118">
        <v>876.93333333333362</v>
      </c>
      <c r="H319" s="118">
        <v>906.53333333333353</v>
      </c>
      <c r="I319" s="118">
        <v>913.16666666666674</v>
      </c>
      <c r="J319" s="118">
        <v>921.33333333333348</v>
      </c>
      <c r="K319" s="117">
        <v>905</v>
      </c>
      <c r="L319" s="117">
        <v>890.2</v>
      </c>
      <c r="M319" s="117">
        <v>0.80379999999999996</v>
      </c>
    </row>
    <row r="320" spans="1:13">
      <c r="A320" s="65">
        <v>311</v>
      </c>
      <c r="B320" s="117" t="s">
        <v>1170</v>
      </c>
      <c r="C320" s="120">
        <v>215.9</v>
      </c>
      <c r="D320" s="118">
        <v>217.83333333333334</v>
      </c>
      <c r="E320" s="118">
        <v>212.66666666666669</v>
      </c>
      <c r="F320" s="118">
        <v>209.43333333333334</v>
      </c>
      <c r="G320" s="118">
        <v>204.26666666666668</v>
      </c>
      <c r="H320" s="118">
        <v>221.06666666666669</v>
      </c>
      <c r="I320" s="118">
        <v>226.23333333333338</v>
      </c>
      <c r="J320" s="118">
        <v>229.4666666666667</v>
      </c>
      <c r="K320" s="117">
        <v>223</v>
      </c>
      <c r="L320" s="117">
        <v>214.6</v>
      </c>
      <c r="M320" s="117">
        <v>2.93377</v>
      </c>
    </row>
    <row r="321" spans="1:13">
      <c r="A321" s="65">
        <v>312</v>
      </c>
      <c r="B321" s="117" t="s">
        <v>1172</v>
      </c>
      <c r="C321" s="120">
        <v>154.85</v>
      </c>
      <c r="D321" s="118">
        <v>153.78333333333333</v>
      </c>
      <c r="E321" s="118">
        <v>151.56666666666666</v>
      </c>
      <c r="F321" s="118">
        <v>148.28333333333333</v>
      </c>
      <c r="G321" s="118">
        <v>146.06666666666666</v>
      </c>
      <c r="H321" s="118">
        <v>157.06666666666666</v>
      </c>
      <c r="I321" s="118">
        <v>159.2833333333333</v>
      </c>
      <c r="J321" s="118">
        <v>162.56666666666666</v>
      </c>
      <c r="K321" s="117">
        <v>156</v>
      </c>
      <c r="L321" s="117">
        <v>150.5</v>
      </c>
      <c r="M321" s="117">
        <v>1.4892799999999999</v>
      </c>
    </row>
    <row r="322" spans="1:13">
      <c r="A322" s="65">
        <v>313</v>
      </c>
      <c r="B322" s="117" t="s">
        <v>1174</v>
      </c>
      <c r="C322" s="120">
        <v>305.2</v>
      </c>
      <c r="D322" s="118">
        <v>307.38333333333333</v>
      </c>
      <c r="E322" s="118">
        <v>301.81666666666666</v>
      </c>
      <c r="F322" s="118">
        <v>298.43333333333334</v>
      </c>
      <c r="G322" s="118">
        <v>292.86666666666667</v>
      </c>
      <c r="H322" s="118">
        <v>310.76666666666665</v>
      </c>
      <c r="I322" s="118">
        <v>316.33333333333326</v>
      </c>
      <c r="J322" s="118">
        <v>319.71666666666664</v>
      </c>
      <c r="K322" s="117">
        <v>312.95</v>
      </c>
      <c r="L322" s="117">
        <v>304</v>
      </c>
      <c r="M322" s="117">
        <v>1.3285100000000001</v>
      </c>
    </row>
    <row r="323" spans="1:13">
      <c r="A323" s="65">
        <v>314</v>
      </c>
      <c r="B323" s="117" t="s">
        <v>117</v>
      </c>
      <c r="C323" s="120">
        <v>867.85</v>
      </c>
      <c r="D323" s="118">
        <v>854.28333333333342</v>
      </c>
      <c r="E323" s="118">
        <v>835.26666666666688</v>
      </c>
      <c r="F323" s="118">
        <v>802.68333333333351</v>
      </c>
      <c r="G323" s="118">
        <v>783.66666666666697</v>
      </c>
      <c r="H323" s="118">
        <v>886.86666666666679</v>
      </c>
      <c r="I323" s="118">
        <v>905.88333333333344</v>
      </c>
      <c r="J323" s="118">
        <v>938.4666666666667</v>
      </c>
      <c r="K323" s="117">
        <v>873.3</v>
      </c>
      <c r="L323" s="117">
        <v>821.7</v>
      </c>
      <c r="M323" s="117">
        <v>102.22282</v>
      </c>
    </row>
    <row r="324" spans="1:13">
      <c r="A324" s="65">
        <v>315</v>
      </c>
      <c r="B324" s="117" t="s">
        <v>1182</v>
      </c>
      <c r="C324" s="120">
        <v>28.85</v>
      </c>
      <c r="D324" s="118">
        <v>28.933333333333337</v>
      </c>
      <c r="E324" s="118">
        <v>28.566666666666674</v>
      </c>
      <c r="F324" s="118">
        <v>28.283333333333335</v>
      </c>
      <c r="G324" s="118">
        <v>27.916666666666671</v>
      </c>
      <c r="H324" s="118">
        <v>29.216666666666676</v>
      </c>
      <c r="I324" s="118">
        <v>29.583333333333336</v>
      </c>
      <c r="J324" s="118">
        <v>29.866666666666678</v>
      </c>
      <c r="K324" s="117">
        <v>29.3</v>
      </c>
      <c r="L324" s="117">
        <v>28.65</v>
      </c>
      <c r="M324" s="117">
        <v>4.6299799999999998</v>
      </c>
    </row>
    <row r="325" spans="1:13">
      <c r="A325" s="65">
        <v>316</v>
      </c>
      <c r="B325" s="117" t="s">
        <v>1185</v>
      </c>
      <c r="C325" s="120">
        <v>164.6</v>
      </c>
      <c r="D325" s="118">
        <v>165.06666666666666</v>
      </c>
      <c r="E325" s="118">
        <v>163.53333333333333</v>
      </c>
      <c r="F325" s="118">
        <v>162.46666666666667</v>
      </c>
      <c r="G325" s="118">
        <v>160.93333333333334</v>
      </c>
      <c r="H325" s="118">
        <v>166.13333333333333</v>
      </c>
      <c r="I325" s="118">
        <v>167.66666666666663</v>
      </c>
      <c r="J325" s="118">
        <v>168.73333333333332</v>
      </c>
      <c r="K325" s="117">
        <v>166.6</v>
      </c>
      <c r="L325" s="117">
        <v>164</v>
      </c>
      <c r="M325" s="117">
        <v>0.65666999999999998</v>
      </c>
    </row>
    <row r="326" spans="1:13">
      <c r="A326" s="65">
        <v>317</v>
      </c>
      <c r="B326" s="117" t="s">
        <v>118</v>
      </c>
      <c r="C326" s="120">
        <v>159.6</v>
      </c>
      <c r="D326" s="118">
        <v>160.80000000000001</v>
      </c>
      <c r="E326" s="118">
        <v>157.35000000000002</v>
      </c>
      <c r="F326" s="118">
        <v>155.10000000000002</v>
      </c>
      <c r="G326" s="118">
        <v>151.65000000000003</v>
      </c>
      <c r="H326" s="118">
        <v>163.05000000000001</v>
      </c>
      <c r="I326" s="118">
        <v>166.5</v>
      </c>
      <c r="J326" s="118">
        <v>168.75</v>
      </c>
      <c r="K326" s="117">
        <v>164.25</v>
      </c>
      <c r="L326" s="117">
        <v>158.55000000000001</v>
      </c>
      <c r="M326" s="117">
        <v>31.417310000000001</v>
      </c>
    </row>
    <row r="327" spans="1:13">
      <c r="A327" s="65">
        <v>318</v>
      </c>
      <c r="B327" s="117" t="s">
        <v>1195</v>
      </c>
      <c r="C327" s="120">
        <v>681.8</v>
      </c>
      <c r="D327" s="118">
        <v>676.43333333333328</v>
      </c>
      <c r="E327" s="118">
        <v>645.36666666666656</v>
      </c>
      <c r="F327" s="118">
        <v>608.93333333333328</v>
      </c>
      <c r="G327" s="118">
        <v>577.86666666666656</v>
      </c>
      <c r="H327" s="118">
        <v>712.86666666666656</v>
      </c>
      <c r="I327" s="118">
        <v>743.93333333333339</v>
      </c>
      <c r="J327" s="118">
        <v>780.36666666666656</v>
      </c>
      <c r="K327" s="117">
        <v>707.5</v>
      </c>
      <c r="L327" s="117">
        <v>640</v>
      </c>
      <c r="M327" s="117">
        <v>4.5249499999999996</v>
      </c>
    </row>
    <row r="328" spans="1:13">
      <c r="A328" s="65">
        <v>319</v>
      </c>
      <c r="B328" s="117" t="s">
        <v>204</v>
      </c>
      <c r="C328" s="120">
        <v>900.7</v>
      </c>
      <c r="D328" s="118">
        <v>890.18333333333339</v>
      </c>
      <c r="E328" s="118">
        <v>875.11666666666679</v>
      </c>
      <c r="F328" s="118">
        <v>849.53333333333342</v>
      </c>
      <c r="G328" s="118">
        <v>834.46666666666681</v>
      </c>
      <c r="H328" s="118">
        <v>915.76666666666677</v>
      </c>
      <c r="I328" s="118">
        <v>930.83333333333337</v>
      </c>
      <c r="J328" s="118">
        <v>956.41666666666674</v>
      </c>
      <c r="K328" s="117">
        <v>905.25</v>
      </c>
      <c r="L328" s="117">
        <v>864.6</v>
      </c>
      <c r="M328" s="117">
        <v>5.3712999999999997</v>
      </c>
    </row>
    <row r="329" spans="1:13">
      <c r="A329" s="65">
        <v>320</v>
      </c>
      <c r="B329" s="117" t="s">
        <v>119</v>
      </c>
      <c r="C329" s="120">
        <v>65802.8</v>
      </c>
      <c r="D329" s="118">
        <v>65897.933333333334</v>
      </c>
      <c r="E329" s="118">
        <v>65504.866666666669</v>
      </c>
      <c r="F329" s="118">
        <v>65206.933333333334</v>
      </c>
      <c r="G329" s="118">
        <v>64813.866666666669</v>
      </c>
      <c r="H329" s="118">
        <v>66195.866666666669</v>
      </c>
      <c r="I329" s="118">
        <v>66588.933333333349</v>
      </c>
      <c r="J329" s="118">
        <v>66886.866666666669</v>
      </c>
      <c r="K329" s="117">
        <v>66291</v>
      </c>
      <c r="L329" s="117">
        <v>65600</v>
      </c>
      <c r="M329" s="117">
        <v>3.5299999999999998E-2</v>
      </c>
    </row>
    <row r="330" spans="1:13">
      <c r="A330" s="65">
        <v>321</v>
      </c>
      <c r="B330" s="117" t="s">
        <v>1197</v>
      </c>
      <c r="C330" s="120">
        <v>70.349999999999994</v>
      </c>
      <c r="D330" s="118">
        <v>70.399999999999991</v>
      </c>
      <c r="E330" s="118">
        <v>69.549999999999983</v>
      </c>
      <c r="F330" s="118">
        <v>68.749999999999986</v>
      </c>
      <c r="G330" s="118">
        <v>67.899999999999977</v>
      </c>
      <c r="H330" s="118">
        <v>71.199999999999989</v>
      </c>
      <c r="I330" s="118">
        <v>72.049999999999983</v>
      </c>
      <c r="J330" s="118">
        <v>72.849999999999994</v>
      </c>
      <c r="K330" s="117">
        <v>71.25</v>
      </c>
      <c r="L330" s="117">
        <v>69.599999999999994</v>
      </c>
      <c r="M330" s="117">
        <v>6.7831099999999998</v>
      </c>
    </row>
    <row r="331" spans="1:13">
      <c r="A331" s="65">
        <v>322</v>
      </c>
      <c r="B331" s="117" t="s">
        <v>1199</v>
      </c>
      <c r="C331" s="120">
        <v>14.95</v>
      </c>
      <c r="D331" s="118">
        <v>15.116666666666667</v>
      </c>
      <c r="E331" s="118">
        <v>14.733333333333334</v>
      </c>
      <c r="F331" s="118">
        <v>14.516666666666667</v>
      </c>
      <c r="G331" s="118">
        <v>14.133333333333335</v>
      </c>
      <c r="H331" s="118">
        <v>15.333333333333334</v>
      </c>
      <c r="I331" s="118">
        <v>15.716666666666667</v>
      </c>
      <c r="J331" s="118">
        <v>15.933333333333334</v>
      </c>
      <c r="K331" s="117">
        <v>15.5</v>
      </c>
      <c r="L331" s="117">
        <v>14.9</v>
      </c>
      <c r="M331" s="117">
        <v>12.63659</v>
      </c>
    </row>
    <row r="332" spans="1:13">
      <c r="A332" s="65">
        <v>323</v>
      </c>
      <c r="B332" s="117" t="s">
        <v>1213</v>
      </c>
      <c r="C332" s="120">
        <v>533.4</v>
      </c>
      <c r="D332" s="118">
        <v>533.9666666666667</v>
      </c>
      <c r="E332" s="118">
        <v>528.08333333333337</v>
      </c>
      <c r="F332" s="118">
        <v>522.76666666666665</v>
      </c>
      <c r="G332" s="118">
        <v>516.88333333333333</v>
      </c>
      <c r="H332" s="118">
        <v>539.28333333333342</v>
      </c>
      <c r="I332" s="118">
        <v>545.16666666666663</v>
      </c>
      <c r="J332" s="118">
        <v>550.48333333333346</v>
      </c>
      <c r="K332" s="117">
        <v>539.85</v>
      </c>
      <c r="L332" s="117">
        <v>528.65</v>
      </c>
      <c r="M332" s="117">
        <v>6.8827100000000003</v>
      </c>
    </row>
    <row r="333" spans="1:13">
      <c r="A333" s="65">
        <v>324</v>
      </c>
      <c r="B333" s="117" t="s">
        <v>374</v>
      </c>
      <c r="C333" s="120">
        <v>689.6</v>
      </c>
      <c r="D333" s="118">
        <v>687.83333333333337</v>
      </c>
      <c r="E333" s="118">
        <v>682.76666666666677</v>
      </c>
      <c r="F333" s="118">
        <v>675.93333333333339</v>
      </c>
      <c r="G333" s="118">
        <v>670.86666666666679</v>
      </c>
      <c r="H333" s="118">
        <v>694.66666666666674</v>
      </c>
      <c r="I333" s="118">
        <v>699.73333333333335</v>
      </c>
      <c r="J333" s="118">
        <v>706.56666666666672</v>
      </c>
      <c r="K333" s="117">
        <v>692.9</v>
      </c>
      <c r="L333" s="117">
        <v>681</v>
      </c>
      <c r="M333" s="117">
        <v>0.85929999999999995</v>
      </c>
    </row>
    <row r="334" spans="1:13">
      <c r="A334" s="65">
        <v>325</v>
      </c>
      <c r="B334" s="117" t="s">
        <v>1228</v>
      </c>
      <c r="C334" s="120">
        <v>61.8</v>
      </c>
      <c r="D334" s="118">
        <v>61.766666666666659</v>
      </c>
      <c r="E334" s="118">
        <v>61.383333333333319</v>
      </c>
      <c r="F334" s="118">
        <v>60.966666666666661</v>
      </c>
      <c r="G334" s="118">
        <v>60.583333333333321</v>
      </c>
      <c r="H334" s="118">
        <v>62.183333333333316</v>
      </c>
      <c r="I334" s="118">
        <v>62.566666666666656</v>
      </c>
      <c r="J334" s="118">
        <v>62.983333333333313</v>
      </c>
      <c r="K334" s="117">
        <v>62.15</v>
      </c>
      <c r="L334" s="117">
        <v>61.35</v>
      </c>
      <c r="M334" s="117">
        <v>16.400449999999999</v>
      </c>
    </row>
    <row r="335" spans="1:13">
      <c r="A335" s="65">
        <v>326</v>
      </c>
      <c r="B335" s="117" t="s">
        <v>1230</v>
      </c>
      <c r="C335" s="120">
        <v>1622.85</v>
      </c>
      <c r="D335" s="118">
        <v>1649.3833333333332</v>
      </c>
      <c r="E335" s="118">
        <v>1589.0166666666664</v>
      </c>
      <c r="F335" s="118">
        <v>1555.1833333333332</v>
      </c>
      <c r="G335" s="118">
        <v>1494.8166666666664</v>
      </c>
      <c r="H335" s="118">
        <v>1683.2166666666665</v>
      </c>
      <c r="I335" s="118">
        <v>1743.5833333333333</v>
      </c>
      <c r="J335" s="118">
        <v>1777.4166666666665</v>
      </c>
      <c r="K335" s="117">
        <v>1709.75</v>
      </c>
      <c r="L335" s="117">
        <v>1615.55</v>
      </c>
      <c r="M335" s="117">
        <v>1.7095</v>
      </c>
    </row>
    <row r="336" spans="1:13">
      <c r="A336" s="65">
        <v>327</v>
      </c>
      <c r="B336" s="117" t="s">
        <v>1232</v>
      </c>
      <c r="C336" s="120">
        <v>667.05</v>
      </c>
      <c r="D336" s="118">
        <v>669.2833333333333</v>
      </c>
      <c r="E336" s="118">
        <v>660.16666666666663</v>
      </c>
      <c r="F336" s="118">
        <v>653.2833333333333</v>
      </c>
      <c r="G336" s="118">
        <v>644.16666666666663</v>
      </c>
      <c r="H336" s="118">
        <v>676.16666666666663</v>
      </c>
      <c r="I336" s="118">
        <v>685.28333333333342</v>
      </c>
      <c r="J336" s="118">
        <v>692.16666666666663</v>
      </c>
      <c r="K336" s="117">
        <v>678.4</v>
      </c>
      <c r="L336" s="117">
        <v>662.4</v>
      </c>
      <c r="M336" s="117">
        <v>0.26357999999999998</v>
      </c>
    </row>
    <row r="337" spans="1:13">
      <c r="A337" s="65">
        <v>328</v>
      </c>
      <c r="B337" s="117" t="s">
        <v>1233</v>
      </c>
      <c r="C337" s="120">
        <v>50.8</v>
      </c>
      <c r="D337" s="118">
        <v>51.1</v>
      </c>
      <c r="E337" s="118">
        <v>50.2</v>
      </c>
      <c r="F337" s="118">
        <v>49.6</v>
      </c>
      <c r="G337" s="118">
        <v>48.7</v>
      </c>
      <c r="H337" s="118">
        <v>51.7</v>
      </c>
      <c r="I337" s="118">
        <v>52.599999999999994</v>
      </c>
      <c r="J337" s="118">
        <v>53.2</v>
      </c>
      <c r="K337" s="117">
        <v>52</v>
      </c>
      <c r="L337" s="117">
        <v>50.5</v>
      </c>
      <c r="M337" s="117">
        <v>0.76302999999999999</v>
      </c>
    </row>
    <row r="338" spans="1:13">
      <c r="A338" s="65">
        <v>329</v>
      </c>
      <c r="B338" s="117" t="s">
        <v>367</v>
      </c>
      <c r="C338" s="120">
        <v>58.95</v>
      </c>
      <c r="D338" s="118">
        <v>59.116666666666674</v>
      </c>
      <c r="E338" s="118">
        <v>58.033333333333346</v>
      </c>
      <c r="F338" s="118">
        <v>57.116666666666674</v>
      </c>
      <c r="G338" s="118">
        <v>56.033333333333346</v>
      </c>
      <c r="H338" s="118">
        <v>60.033333333333346</v>
      </c>
      <c r="I338" s="118">
        <v>61.116666666666674</v>
      </c>
      <c r="J338" s="118">
        <v>62.033333333333346</v>
      </c>
      <c r="K338" s="117">
        <v>60.2</v>
      </c>
      <c r="L338" s="117">
        <v>58.2</v>
      </c>
      <c r="M338" s="117">
        <v>50.38644</v>
      </c>
    </row>
    <row r="339" spans="1:13">
      <c r="A339" s="65">
        <v>330</v>
      </c>
      <c r="B339" s="117" t="s">
        <v>1237</v>
      </c>
      <c r="C339" s="120">
        <v>111.25</v>
      </c>
      <c r="D339" s="118">
        <v>111.75</v>
      </c>
      <c r="E339" s="118">
        <v>110.5</v>
      </c>
      <c r="F339" s="118">
        <v>109.75</v>
      </c>
      <c r="G339" s="118">
        <v>108.5</v>
      </c>
      <c r="H339" s="118">
        <v>112.5</v>
      </c>
      <c r="I339" s="118">
        <v>113.75</v>
      </c>
      <c r="J339" s="118">
        <v>114.5</v>
      </c>
      <c r="K339" s="117">
        <v>113</v>
      </c>
      <c r="L339" s="117">
        <v>111</v>
      </c>
      <c r="M339" s="117">
        <v>0.82869000000000004</v>
      </c>
    </row>
    <row r="340" spans="1:13">
      <c r="A340" s="65">
        <v>331</v>
      </c>
      <c r="B340" s="117" t="s">
        <v>241</v>
      </c>
      <c r="C340" s="120">
        <v>89.7</v>
      </c>
      <c r="D340" s="118">
        <v>89.366666666666674</v>
      </c>
      <c r="E340" s="118">
        <v>88.333333333333343</v>
      </c>
      <c r="F340" s="118">
        <v>86.966666666666669</v>
      </c>
      <c r="G340" s="118">
        <v>85.933333333333337</v>
      </c>
      <c r="H340" s="118">
        <v>90.733333333333348</v>
      </c>
      <c r="I340" s="118">
        <v>91.76666666666668</v>
      </c>
      <c r="J340" s="118">
        <v>93.133333333333354</v>
      </c>
      <c r="K340" s="117">
        <v>90.4</v>
      </c>
      <c r="L340" s="117">
        <v>88</v>
      </c>
      <c r="M340" s="117">
        <v>77.520380000000003</v>
      </c>
    </row>
    <row r="341" spans="1:13">
      <c r="A341" s="65">
        <v>332</v>
      </c>
      <c r="B341" s="117" t="s">
        <v>1245</v>
      </c>
      <c r="C341" s="120">
        <v>451.4</v>
      </c>
      <c r="D341" s="118">
        <v>449.7</v>
      </c>
      <c r="E341" s="118">
        <v>445.95</v>
      </c>
      <c r="F341" s="118">
        <v>440.5</v>
      </c>
      <c r="G341" s="118">
        <v>436.75</v>
      </c>
      <c r="H341" s="118">
        <v>455.15</v>
      </c>
      <c r="I341" s="118">
        <v>458.9</v>
      </c>
      <c r="J341" s="118">
        <v>464.34999999999997</v>
      </c>
      <c r="K341" s="117">
        <v>453.45</v>
      </c>
      <c r="L341" s="117">
        <v>444.25</v>
      </c>
      <c r="M341" s="117">
        <v>0.20368</v>
      </c>
    </row>
    <row r="342" spans="1:13">
      <c r="A342" s="65">
        <v>333</v>
      </c>
      <c r="B342" s="117" t="s">
        <v>1247</v>
      </c>
      <c r="C342" s="120">
        <v>39.549999999999997</v>
      </c>
      <c r="D342" s="118">
        <v>39.93333333333333</v>
      </c>
      <c r="E342" s="118">
        <v>38.916666666666657</v>
      </c>
      <c r="F342" s="118">
        <v>38.283333333333324</v>
      </c>
      <c r="G342" s="118">
        <v>37.266666666666652</v>
      </c>
      <c r="H342" s="118">
        <v>40.566666666666663</v>
      </c>
      <c r="I342" s="118">
        <v>41.583333333333329</v>
      </c>
      <c r="J342" s="118">
        <v>42.216666666666669</v>
      </c>
      <c r="K342" s="117">
        <v>40.950000000000003</v>
      </c>
      <c r="L342" s="117">
        <v>39.299999999999997</v>
      </c>
      <c r="M342" s="117">
        <v>2.2703000000000002</v>
      </c>
    </row>
    <row r="343" spans="1:13">
      <c r="A343" s="65">
        <v>334</v>
      </c>
      <c r="B343" s="117" t="s">
        <v>1252</v>
      </c>
      <c r="C343" s="120">
        <v>35.549999999999997</v>
      </c>
      <c r="D343" s="118">
        <v>35.566666666666663</v>
      </c>
      <c r="E343" s="118">
        <v>35.383333333333326</v>
      </c>
      <c r="F343" s="118">
        <v>35.216666666666661</v>
      </c>
      <c r="G343" s="118">
        <v>35.033333333333324</v>
      </c>
      <c r="H343" s="118">
        <v>35.733333333333327</v>
      </c>
      <c r="I343" s="118">
        <v>35.916666666666664</v>
      </c>
      <c r="J343" s="118">
        <v>36.083333333333329</v>
      </c>
      <c r="K343" s="117">
        <v>35.75</v>
      </c>
      <c r="L343" s="117">
        <v>35.4</v>
      </c>
      <c r="M343" s="117">
        <v>2.5009800000000002</v>
      </c>
    </row>
    <row r="344" spans="1:13">
      <c r="A344" s="65">
        <v>335</v>
      </c>
      <c r="B344" s="117" t="s">
        <v>1254</v>
      </c>
      <c r="C344" s="120">
        <v>198</v>
      </c>
      <c r="D344" s="118">
        <v>199.6</v>
      </c>
      <c r="E344" s="118">
        <v>195.45</v>
      </c>
      <c r="F344" s="118">
        <v>192.9</v>
      </c>
      <c r="G344" s="118">
        <v>188.75</v>
      </c>
      <c r="H344" s="118">
        <v>202.14999999999998</v>
      </c>
      <c r="I344" s="118">
        <v>206.3</v>
      </c>
      <c r="J344" s="118">
        <v>208.84999999999997</v>
      </c>
      <c r="K344" s="117">
        <v>203.75</v>
      </c>
      <c r="L344" s="117">
        <v>197.05</v>
      </c>
      <c r="M344" s="117">
        <v>0.18792</v>
      </c>
    </row>
    <row r="345" spans="1:13">
      <c r="A345" s="65">
        <v>336</v>
      </c>
      <c r="B345" s="117" t="s">
        <v>120</v>
      </c>
      <c r="C345" s="120">
        <v>25.55</v>
      </c>
      <c r="D345" s="118">
        <v>25.650000000000002</v>
      </c>
      <c r="E345" s="118">
        <v>25.200000000000003</v>
      </c>
      <c r="F345" s="118">
        <v>24.85</v>
      </c>
      <c r="G345" s="118">
        <v>24.400000000000002</v>
      </c>
      <c r="H345" s="118">
        <v>26.000000000000004</v>
      </c>
      <c r="I345" s="118">
        <v>26.45</v>
      </c>
      <c r="J345" s="118">
        <v>26.800000000000004</v>
      </c>
      <c r="K345" s="117">
        <v>26.1</v>
      </c>
      <c r="L345" s="117">
        <v>25.3</v>
      </c>
      <c r="M345" s="117">
        <v>13.56978</v>
      </c>
    </row>
    <row r="346" spans="1:13">
      <c r="A346" s="65">
        <v>337</v>
      </c>
      <c r="B346" s="117" t="s">
        <v>1259</v>
      </c>
      <c r="C346" s="120">
        <v>1222.1500000000001</v>
      </c>
      <c r="D346" s="118">
        <v>1218.9833333333333</v>
      </c>
      <c r="E346" s="118">
        <v>1208.1666666666667</v>
      </c>
      <c r="F346" s="118">
        <v>1194.1833333333334</v>
      </c>
      <c r="G346" s="118">
        <v>1183.3666666666668</v>
      </c>
      <c r="H346" s="118">
        <v>1232.9666666666667</v>
      </c>
      <c r="I346" s="118">
        <v>1243.7833333333333</v>
      </c>
      <c r="J346" s="118">
        <v>1257.7666666666667</v>
      </c>
      <c r="K346" s="117">
        <v>1229.8</v>
      </c>
      <c r="L346" s="117">
        <v>1205</v>
      </c>
      <c r="M346" s="117">
        <v>9.6332100000000001</v>
      </c>
    </row>
    <row r="347" spans="1:13">
      <c r="A347" s="65">
        <v>338</v>
      </c>
      <c r="B347" s="117" t="s">
        <v>1263</v>
      </c>
      <c r="C347" s="120">
        <v>1365.5</v>
      </c>
      <c r="D347" s="118">
        <v>1374.6666666666667</v>
      </c>
      <c r="E347" s="118">
        <v>1353.3333333333335</v>
      </c>
      <c r="F347" s="118">
        <v>1341.1666666666667</v>
      </c>
      <c r="G347" s="118">
        <v>1319.8333333333335</v>
      </c>
      <c r="H347" s="118">
        <v>1386.8333333333335</v>
      </c>
      <c r="I347" s="118">
        <v>1408.166666666667</v>
      </c>
      <c r="J347" s="118">
        <v>1420.3333333333335</v>
      </c>
      <c r="K347" s="117">
        <v>1396</v>
      </c>
      <c r="L347" s="117">
        <v>1362.5</v>
      </c>
      <c r="M347" s="117">
        <v>0.1641</v>
      </c>
    </row>
    <row r="348" spans="1:13">
      <c r="A348" s="65">
        <v>339</v>
      </c>
      <c r="B348" s="117" t="s">
        <v>1868</v>
      </c>
      <c r="C348" s="120">
        <v>67.75</v>
      </c>
      <c r="D348" s="118">
        <v>67.7</v>
      </c>
      <c r="E348" s="118">
        <v>67.2</v>
      </c>
      <c r="F348" s="118">
        <v>66.650000000000006</v>
      </c>
      <c r="G348" s="118">
        <v>66.150000000000006</v>
      </c>
      <c r="H348" s="118">
        <v>68.25</v>
      </c>
      <c r="I348" s="118">
        <v>68.75</v>
      </c>
      <c r="J348" s="118">
        <v>69.3</v>
      </c>
      <c r="K348" s="117">
        <v>68.2</v>
      </c>
      <c r="L348" s="117">
        <v>67.150000000000006</v>
      </c>
      <c r="M348" s="117">
        <v>2.8864899999999998</v>
      </c>
    </row>
    <row r="349" spans="1:13">
      <c r="A349" s="65">
        <v>340</v>
      </c>
      <c r="B349" s="117" t="s">
        <v>121</v>
      </c>
      <c r="C349" s="120">
        <v>91.85</v>
      </c>
      <c r="D349" s="118">
        <v>92.066666666666663</v>
      </c>
      <c r="E349" s="118">
        <v>91.333333333333329</v>
      </c>
      <c r="F349" s="118">
        <v>90.816666666666663</v>
      </c>
      <c r="G349" s="118">
        <v>90.083333333333329</v>
      </c>
      <c r="H349" s="118">
        <v>92.583333333333329</v>
      </c>
      <c r="I349" s="118">
        <v>93.316666666666677</v>
      </c>
      <c r="J349" s="118">
        <v>93.833333333333329</v>
      </c>
      <c r="K349" s="117">
        <v>92.8</v>
      </c>
      <c r="L349" s="117">
        <v>91.55</v>
      </c>
      <c r="M349" s="117">
        <v>67.550569999999993</v>
      </c>
    </row>
    <row r="350" spans="1:13">
      <c r="A350" s="65">
        <v>341</v>
      </c>
      <c r="B350" s="117" t="s">
        <v>122</v>
      </c>
      <c r="C350" s="120">
        <v>144.9</v>
      </c>
      <c r="D350" s="118">
        <v>145.6</v>
      </c>
      <c r="E350" s="118">
        <v>143.54999999999998</v>
      </c>
      <c r="F350" s="118">
        <v>142.19999999999999</v>
      </c>
      <c r="G350" s="118">
        <v>140.14999999999998</v>
      </c>
      <c r="H350" s="118">
        <v>146.94999999999999</v>
      </c>
      <c r="I350" s="118">
        <v>149</v>
      </c>
      <c r="J350" s="118">
        <v>150.35</v>
      </c>
      <c r="K350" s="117">
        <v>147.65</v>
      </c>
      <c r="L350" s="117">
        <v>144.25</v>
      </c>
      <c r="M350" s="117">
        <v>62.743049999999997</v>
      </c>
    </row>
    <row r="351" spans="1:13">
      <c r="A351" s="65">
        <v>342</v>
      </c>
      <c r="B351" s="117" t="s">
        <v>1279</v>
      </c>
      <c r="C351" s="120">
        <v>460.25</v>
      </c>
      <c r="D351" s="118">
        <v>458.39999999999992</v>
      </c>
      <c r="E351" s="118">
        <v>453.99999999999983</v>
      </c>
      <c r="F351" s="118">
        <v>447.74999999999989</v>
      </c>
      <c r="G351" s="118">
        <v>443.3499999999998</v>
      </c>
      <c r="H351" s="118">
        <v>464.64999999999986</v>
      </c>
      <c r="I351" s="118">
        <v>469.04999999999995</v>
      </c>
      <c r="J351" s="118">
        <v>475.2999999999999</v>
      </c>
      <c r="K351" s="117">
        <v>462.8</v>
      </c>
      <c r="L351" s="117">
        <v>452.15</v>
      </c>
      <c r="M351" s="117">
        <v>6.2058200000000001</v>
      </c>
    </row>
    <row r="352" spans="1:13">
      <c r="A352" s="65">
        <v>343</v>
      </c>
      <c r="B352" s="117" t="s">
        <v>123</v>
      </c>
      <c r="C352" s="120">
        <v>3694.4</v>
      </c>
      <c r="D352" s="118">
        <v>3691.5666666666671</v>
      </c>
      <c r="E352" s="118">
        <v>3661.1333333333341</v>
      </c>
      <c r="F352" s="118">
        <v>3627.8666666666672</v>
      </c>
      <c r="G352" s="118">
        <v>3597.4333333333343</v>
      </c>
      <c r="H352" s="118">
        <v>3724.8333333333339</v>
      </c>
      <c r="I352" s="118">
        <v>3755.2666666666673</v>
      </c>
      <c r="J352" s="118">
        <v>3788.5333333333338</v>
      </c>
      <c r="K352" s="117">
        <v>3722</v>
      </c>
      <c r="L352" s="117">
        <v>3658.3</v>
      </c>
      <c r="M352" s="117">
        <v>0.23552999999999999</v>
      </c>
    </row>
    <row r="353" spans="1:13">
      <c r="A353" s="65">
        <v>344</v>
      </c>
      <c r="B353" s="117" t="s">
        <v>205</v>
      </c>
      <c r="C353" s="120">
        <v>172.75</v>
      </c>
      <c r="D353" s="118">
        <v>173.28333333333333</v>
      </c>
      <c r="E353" s="118">
        <v>171.31666666666666</v>
      </c>
      <c r="F353" s="118">
        <v>169.88333333333333</v>
      </c>
      <c r="G353" s="118">
        <v>167.91666666666666</v>
      </c>
      <c r="H353" s="118">
        <v>174.71666666666667</v>
      </c>
      <c r="I353" s="118">
        <v>176.68333333333331</v>
      </c>
      <c r="J353" s="118">
        <v>178.11666666666667</v>
      </c>
      <c r="K353" s="117">
        <v>175.25</v>
      </c>
      <c r="L353" s="117">
        <v>171.85</v>
      </c>
      <c r="M353" s="117">
        <v>8.6225500000000004</v>
      </c>
    </row>
    <row r="354" spans="1:13">
      <c r="A354" s="65">
        <v>345</v>
      </c>
      <c r="B354" s="117" t="s">
        <v>1285</v>
      </c>
      <c r="C354" s="120">
        <v>213.7</v>
      </c>
      <c r="D354" s="118">
        <v>214.18333333333331</v>
      </c>
      <c r="E354" s="118">
        <v>212.96666666666661</v>
      </c>
      <c r="F354" s="118">
        <v>212.23333333333329</v>
      </c>
      <c r="G354" s="118">
        <v>211.01666666666659</v>
      </c>
      <c r="H354" s="118">
        <v>214.91666666666663</v>
      </c>
      <c r="I354" s="118">
        <v>216.13333333333333</v>
      </c>
      <c r="J354" s="118">
        <v>216.86666666666665</v>
      </c>
      <c r="K354" s="117">
        <v>215.4</v>
      </c>
      <c r="L354" s="117">
        <v>213.45</v>
      </c>
      <c r="M354" s="117">
        <v>2.4167000000000001</v>
      </c>
    </row>
    <row r="355" spans="1:13">
      <c r="A355" s="65">
        <v>346</v>
      </c>
      <c r="B355" s="117" t="s">
        <v>124</v>
      </c>
      <c r="C355" s="120">
        <v>145</v>
      </c>
      <c r="D355" s="118">
        <v>145.63333333333333</v>
      </c>
      <c r="E355" s="118">
        <v>143.81666666666666</v>
      </c>
      <c r="F355" s="118">
        <v>142.63333333333333</v>
      </c>
      <c r="G355" s="118">
        <v>140.81666666666666</v>
      </c>
      <c r="H355" s="118">
        <v>146.81666666666666</v>
      </c>
      <c r="I355" s="118">
        <v>148.63333333333333</v>
      </c>
      <c r="J355" s="118">
        <v>149.81666666666666</v>
      </c>
      <c r="K355" s="117">
        <v>147.44999999999999</v>
      </c>
      <c r="L355" s="117">
        <v>144.44999999999999</v>
      </c>
      <c r="M355" s="117">
        <v>51.423020000000001</v>
      </c>
    </row>
    <row r="356" spans="1:13">
      <c r="A356" s="65">
        <v>347</v>
      </c>
      <c r="B356" s="117" t="s">
        <v>125</v>
      </c>
      <c r="C356" s="120">
        <v>96.8</v>
      </c>
      <c r="D356" s="118">
        <v>96.683333333333337</v>
      </c>
      <c r="E356" s="118">
        <v>94.666666666666671</v>
      </c>
      <c r="F356" s="118">
        <v>92.533333333333331</v>
      </c>
      <c r="G356" s="118">
        <v>90.516666666666666</v>
      </c>
      <c r="H356" s="118">
        <v>98.816666666666677</v>
      </c>
      <c r="I356" s="118">
        <v>100.83333333333333</v>
      </c>
      <c r="J356" s="118">
        <v>102.96666666666668</v>
      </c>
      <c r="K356" s="117">
        <v>98.7</v>
      </c>
      <c r="L356" s="117">
        <v>94.55</v>
      </c>
      <c r="M356" s="117">
        <v>33.85324</v>
      </c>
    </row>
    <row r="357" spans="1:13">
      <c r="A357" s="65">
        <v>348</v>
      </c>
      <c r="B357" s="117" t="s">
        <v>314</v>
      </c>
      <c r="C357" s="120">
        <v>76.8</v>
      </c>
      <c r="D357" s="118">
        <v>77.233333333333334</v>
      </c>
      <c r="E357" s="118">
        <v>76.266666666666666</v>
      </c>
      <c r="F357" s="118">
        <v>75.733333333333334</v>
      </c>
      <c r="G357" s="118">
        <v>74.766666666666666</v>
      </c>
      <c r="H357" s="118">
        <v>77.766666666666666</v>
      </c>
      <c r="I357" s="118">
        <v>78.733333333333334</v>
      </c>
      <c r="J357" s="118">
        <v>79.266666666666666</v>
      </c>
      <c r="K357" s="117">
        <v>78.2</v>
      </c>
      <c r="L357" s="117">
        <v>76.7</v>
      </c>
      <c r="M357" s="117">
        <v>9.4070000000000001E-2</v>
      </c>
    </row>
    <row r="358" spans="1:13">
      <c r="A358" s="65">
        <v>349</v>
      </c>
      <c r="B358" s="117" t="s">
        <v>229</v>
      </c>
      <c r="C358" s="120">
        <v>23265.75</v>
      </c>
      <c r="D358" s="118">
        <v>23315.183333333334</v>
      </c>
      <c r="E358" s="118">
        <v>23070.566666666669</v>
      </c>
      <c r="F358" s="118">
        <v>22875.383333333335</v>
      </c>
      <c r="G358" s="118">
        <v>22630.76666666667</v>
      </c>
      <c r="H358" s="118">
        <v>23510.366666666669</v>
      </c>
      <c r="I358" s="118">
        <v>23754.983333333337</v>
      </c>
      <c r="J358" s="118">
        <v>23950.166666666668</v>
      </c>
      <c r="K358" s="117">
        <v>23559.8</v>
      </c>
      <c r="L358" s="117">
        <v>23120</v>
      </c>
      <c r="M358" s="117">
        <v>0.32601000000000002</v>
      </c>
    </row>
    <row r="359" spans="1:13">
      <c r="A359" s="65">
        <v>350</v>
      </c>
      <c r="B359" s="117" t="s">
        <v>1311</v>
      </c>
      <c r="C359" s="120">
        <v>239.6</v>
      </c>
      <c r="D359" s="118">
        <v>240.5</v>
      </c>
      <c r="E359" s="118">
        <v>237.25</v>
      </c>
      <c r="F359" s="118">
        <v>234.9</v>
      </c>
      <c r="G359" s="118">
        <v>231.65</v>
      </c>
      <c r="H359" s="118">
        <v>242.85</v>
      </c>
      <c r="I359" s="118">
        <v>246.1</v>
      </c>
      <c r="J359" s="118">
        <v>248.45</v>
      </c>
      <c r="K359" s="117">
        <v>243.75</v>
      </c>
      <c r="L359" s="117">
        <v>238.15</v>
      </c>
      <c r="M359" s="117">
        <v>0.48998999999999998</v>
      </c>
    </row>
    <row r="360" spans="1:13">
      <c r="A360" s="65">
        <v>351</v>
      </c>
      <c r="B360" s="117" t="s">
        <v>349</v>
      </c>
      <c r="C360" s="120">
        <v>79.7</v>
      </c>
      <c r="D360" s="118">
        <v>79.849999999999994</v>
      </c>
      <c r="E360" s="118">
        <v>78.449999999999989</v>
      </c>
      <c r="F360" s="118">
        <v>77.199999999999989</v>
      </c>
      <c r="G360" s="118">
        <v>75.799999999999983</v>
      </c>
      <c r="H360" s="118">
        <v>81.099999999999994</v>
      </c>
      <c r="I360" s="118">
        <v>82.5</v>
      </c>
      <c r="J360" s="118">
        <v>83.75</v>
      </c>
      <c r="K360" s="117">
        <v>81.25</v>
      </c>
      <c r="L360" s="117">
        <v>78.599999999999994</v>
      </c>
      <c r="M360" s="117">
        <v>61.558509999999998</v>
      </c>
    </row>
    <row r="361" spans="1:13">
      <c r="A361" s="65">
        <v>352</v>
      </c>
      <c r="B361" s="117" t="s">
        <v>207</v>
      </c>
      <c r="C361" s="120">
        <v>2387.9</v>
      </c>
      <c r="D361" s="118">
        <v>2384.2999999999997</v>
      </c>
      <c r="E361" s="118">
        <v>2373.5999999999995</v>
      </c>
      <c r="F361" s="118">
        <v>2359.2999999999997</v>
      </c>
      <c r="G361" s="118">
        <v>2348.5999999999995</v>
      </c>
      <c r="H361" s="118">
        <v>2398.5999999999995</v>
      </c>
      <c r="I361" s="118">
        <v>2409.2999999999993</v>
      </c>
      <c r="J361" s="118">
        <v>2423.5999999999995</v>
      </c>
      <c r="K361" s="117">
        <v>2395</v>
      </c>
      <c r="L361" s="117">
        <v>2370</v>
      </c>
      <c r="M361" s="117">
        <v>3.6765599999999998</v>
      </c>
    </row>
    <row r="362" spans="1:13">
      <c r="A362" s="65">
        <v>353</v>
      </c>
      <c r="B362" s="117" t="s">
        <v>1319</v>
      </c>
      <c r="C362" s="120">
        <v>549.9</v>
      </c>
      <c r="D362" s="118">
        <v>554.26666666666665</v>
      </c>
      <c r="E362" s="118">
        <v>543.13333333333333</v>
      </c>
      <c r="F362" s="118">
        <v>536.36666666666667</v>
      </c>
      <c r="G362" s="118">
        <v>525.23333333333335</v>
      </c>
      <c r="H362" s="118">
        <v>561.0333333333333</v>
      </c>
      <c r="I362" s="118">
        <v>572.16666666666652</v>
      </c>
      <c r="J362" s="118">
        <v>578.93333333333328</v>
      </c>
      <c r="K362" s="117">
        <v>565.4</v>
      </c>
      <c r="L362" s="117">
        <v>547.5</v>
      </c>
      <c r="M362" s="117">
        <v>1.5676300000000001</v>
      </c>
    </row>
    <row r="363" spans="1:13">
      <c r="A363" s="65">
        <v>354</v>
      </c>
      <c r="B363" s="117" t="s">
        <v>126</v>
      </c>
      <c r="C363" s="120">
        <v>221.95</v>
      </c>
      <c r="D363" s="118">
        <v>221.25</v>
      </c>
      <c r="E363" s="118">
        <v>219.95</v>
      </c>
      <c r="F363" s="118">
        <v>217.95</v>
      </c>
      <c r="G363" s="118">
        <v>216.64999999999998</v>
      </c>
      <c r="H363" s="118">
        <v>223.25</v>
      </c>
      <c r="I363" s="118">
        <v>224.55</v>
      </c>
      <c r="J363" s="118">
        <v>226.55</v>
      </c>
      <c r="K363" s="117">
        <v>222.55</v>
      </c>
      <c r="L363" s="117">
        <v>219.25</v>
      </c>
      <c r="M363" s="117">
        <v>34.282739999999997</v>
      </c>
    </row>
    <row r="364" spans="1:13">
      <c r="A364" s="65">
        <v>355</v>
      </c>
      <c r="B364" s="117" t="s">
        <v>127</v>
      </c>
      <c r="C364" s="120">
        <v>107</v>
      </c>
      <c r="D364" s="118">
        <v>107.75</v>
      </c>
      <c r="E364" s="118">
        <v>105.9</v>
      </c>
      <c r="F364" s="118">
        <v>104.80000000000001</v>
      </c>
      <c r="G364" s="118">
        <v>102.95000000000002</v>
      </c>
      <c r="H364" s="118">
        <v>108.85</v>
      </c>
      <c r="I364" s="118">
        <v>110.69999999999999</v>
      </c>
      <c r="J364" s="118">
        <v>111.79999999999998</v>
      </c>
      <c r="K364" s="117">
        <v>109.6</v>
      </c>
      <c r="L364" s="117">
        <v>106.65</v>
      </c>
      <c r="M364" s="117">
        <v>103.02573</v>
      </c>
    </row>
    <row r="365" spans="1:13">
      <c r="A365" s="65">
        <v>356</v>
      </c>
      <c r="B365" s="117" t="s">
        <v>1322</v>
      </c>
      <c r="C365" s="120">
        <v>2685</v>
      </c>
      <c r="D365" s="118">
        <v>2680.0166666666669</v>
      </c>
      <c r="E365" s="118">
        <v>2631.0333333333338</v>
      </c>
      <c r="F365" s="118">
        <v>2577.0666666666671</v>
      </c>
      <c r="G365" s="118">
        <v>2528.0833333333339</v>
      </c>
      <c r="H365" s="118">
        <v>2733.9833333333336</v>
      </c>
      <c r="I365" s="118">
        <v>2782.9666666666662</v>
      </c>
      <c r="J365" s="118">
        <v>2836.9333333333334</v>
      </c>
      <c r="K365" s="117">
        <v>2729</v>
      </c>
      <c r="L365" s="117">
        <v>2626.05</v>
      </c>
      <c r="M365" s="117">
        <v>0.29249999999999998</v>
      </c>
    </row>
    <row r="366" spans="1:13">
      <c r="A366" s="65">
        <v>357</v>
      </c>
      <c r="B366" s="117" t="s">
        <v>316</v>
      </c>
      <c r="C366" s="120">
        <v>17.399999999999999</v>
      </c>
      <c r="D366" s="118">
        <v>17.400000000000002</v>
      </c>
      <c r="E366" s="118">
        <v>17.250000000000004</v>
      </c>
      <c r="F366" s="118">
        <v>17.100000000000001</v>
      </c>
      <c r="G366" s="118">
        <v>16.950000000000003</v>
      </c>
      <c r="H366" s="118">
        <v>17.550000000000004</v>
      </c>
      <c r="I366" s="118">
        <v>17.700000000000003</v>
      </c>
      <c r="J366" s="118">
        <v>17.850000000000005</v>
      </c>
      <c r="K366" s="117">
        <v>17.55</v>
      </c>
      <c r="L366" s="117">
        <v>17.25</v>
      </c>
      <c r="M366" s="117">
        <v>2.8899300000000001</v>
      </c>
    </row>
    <row r="367" spans="1:13">
      <c r="A367" s="65">
        <v>358</v>
      </c>
      <c r="B367" s="117" t="s">
        <v>208</v>
      </c>
      <c r="C367" s="120">
        <v>9996.9500000000007</v>
      </c>
      <c r="D367" s="118">
        <v>9968.5500000000011</v>
      </c>
      <c r="E367" s="118">
        <v>9898.1000000000022</v>
      </c>
      <c r="F367" s="118">
        <v>9799.2500000000018</v>
      </c>
      <c r="G367" s="118">
        <v>9728.8000000000029</v>
      </c>
      <c r="H367" s="118">
        <v>10067.400000000001</v>
      </c>
      <c r="I367" s="118">
        <v>10137.850000000002</v>
      </c>
      <c r="J367" s="118">
        <v>10236.700000000001</v>
      </c>
      <c r="K367" s="117">
        <v>10039</v>
      </c>
      <c r="L367" s="117">
        <v>9869.7000000000007</v>
      </c>
      <c r="M367" s="117">
        <v>1.549E-2</v>
      </c>
    </row>
    <row r="368" spans="1:13">
      <c r="A368" s="65">
        <v>359</v>
      </c>
      <c r="B368" s="117" t="s">
        <v>1330</v>
      </c>
      <c r="C368" s="120">
        <v>564.65</v>
      </c>
      <c r="D368" s="118">
        <v>569.61666666666667</v>
      </c>
      <c r="E368" s="118">
        <v>557.0333333333333</v>
      </c>
      <c r="F368" s="118">
        <v>549.41666666666663</v>
      </c>
      <c r="G368" s="118">
        <v>536.83333333333326</v>
      </c>
      <c r="H368" s="118">
        <v>577.23333333333335</v>
      </c>
      <c r="I368" s="118">
        <v>589.81666666666661</v>
      </c>
      <c r="J368" s="118">
        <v>597.43333333333339</v>
      </c>
      <c r="K368" s="117">
        <v>582.20000000000005</v>
      </c>
      <c r="L368" s="117">
        <v>562</v>
      </c>
      <c r="M368" s="117">
        <v>0.45471</v>
      </c>
    </row>
    <row r="369" spans="1:13">
      <c r="A369" s="65">
        <v>360</v>
      </c>
      <c r="B369" s="117" t="s">
        <v>206</v>
      </c>
      <c r="C369" s="120">
        <v>1151.55</v>
      </c>
      <c r="D369" s="118">
        <v>1155.3</v>
      </c>
      <c r="E369" s="118">
        <v>1144.9499999999998</v>
      </c>
      <c r="F369" s="118">
        <v>1138.3499999999999</v>
      </c>
      <c r="G369" s="118">
        <v>1127.9999999999998</v>
      </c>
      <c r="H369" s="118">
        <v>1161.8999999999999</v>
      </c>
      <c r="I369" s="118">
        <v>1172.2499999999998</v>
      </c>
      <c r="J369" s="118">
        <v>1178.8499999999999</v>
      </c>
      <c r="K369" s="117">
        <v>1165.6500000000001</v>
      </c>
      <c r="L369" s="117">
        <v>1148.7</v>
      </c>
      <c r="M369" s="117">
        <v>3.2353100000000001</v>
      </c>
    </row>
    <row r="370" spans="1:13">
      <c r="A370" s="65">
        <v>361</v>
      </c>
      <c r="B370" s="117" t="s">
        <v>1333</v>
      </c>
      <c r="C370" s="120">
        <v>855.75</v>
      </c>
      <c r="D370" s="118">
        <v>849.36666666666667</v>
      </c>
      <c r="E370" s="118">
        <v>838.73333333333335</v>
      </c>
      <c r="F370" s="118">
        <v>821.7166666666667</v>
      </c>
      <c r="G370" s="118">
        <v>811.08333333333337</v>
      </c>
      <c r="H370" s="118">
        <v>866.38333333333333</v>
      </c>
      <c r="I370" s="118">
        <v>877.01666666666677</v>
      </c>
      <c r="J370" s="118">
        <v>894.0333333333333</v>
      </c>
      <c r="K370" s="117">
        <v>860</v>
      </c>
      <c r="L370" s="117">
        <v>832.35</v>
      </c>
      <c r="M370" s="117">
        <v>0.74633000000000005</v>
      </c>
    </row>
    <row r="371" spans="1:13">
      <c r="A371" s="65">
        <v>362</v>
      </c>
      <c r="B371" s="117" t="s">
        <v>128</v>
      </c>
      <c r="C371" s="120">
        <v>84.55</v>
      </c>
      <c r="D371" s="118">
        <v>84.183333333333337</v>
      </c>
      <c r="E371" s="118">
        <v>83.316666666666677</v>
      </c>
      <c r="F371" s="118">
        <v>82.083333333333343</v>
      </c>
      <c r="G371" s="118">
        <v>81.216666666666683</v>
      </c>
      <c r="H371" s="118">
        <v>85.416666666666671</v>
      </c>
      <c r="I371" s="118">
        <v>86.283333333333346</v>
      </c>
      <c r="J371" s="118">
        <v>87.516666666666666</v>
      </c>
      <c r="K371" s="117">
        <v>85.05</v>
      </c>
      <c r="L371" s="117">
        <v>82.95</v>
      </c>
      <c r="M371" s="117">
        <v>221.81</v>
      </c>
    </row>
    <row r="372" spans="1:13">
      <c r="A372" s="65">
        <v>363</v>
      </c>
      <c r="B372" s="117" t="s">
        <v>1928</v>
      </c>
      <c r="C372" s="120">
        <v>898.7</v>
      </c>
      <c r="D372" s="118">
        <v>899.91666666666663</v>
      </c>
      <c r="E372" s="118">
        <v>891.83333333333326</v>
      </c>
      <c r="F372" s="118">
        <v>884.96666666666658</v>
      </c>
      <c r="G372" s="118">
        <v>876.88333333333321</v>
      </c>
      <c r="H372" s="118">
        <v>906.7833333333333</v>
      </c>
      <c r="I372" s="118">
        <v>914.86666666666656</v>
      </c>
      <c r="J372" s="118">
        <v>921.73333333333335</v>
      </c>
      <c r="K372" s="117">
        <v>908</v>
      </c>
      <c r="L372" s="117">
        <v>893.05</v>
      </c>
      <c r="M372" s="117">
        <v>0.41163</v>
      </c>
    </row>
    <row r="373" spans="1:13">
      <c r="A373" s="65">
        <v>364</v>
      </c>
      <c r="B373" s="117" t="s">
        <v>1340</v>
      </c>
      <c r="C373" s="120">
        <v>151</v>
      </c>
      <c r="D373" s="118">
        <v>151.1</v>
      </c>
      <c r="E373" s="118">
        <v>149.25</v>
      </c>
      <c r="F373" s="118">
        <v>147.5</v>
      </c>
      <c r="G373" s="118">
        <v>145.65</v>
      </c>
      <c r="H373" s="118">
        <v>152.85</v>
      </c>
      <c r="I373" s="118">
        <v>154.69999999999996</v>
      </c>
      <c r="J373" s="118">
        <v>156.44999999999999</v>
      </c>
      <c r="K373" s="117">
        <v>152.94999999999999</v>
      </c>
      <c r="L373" s="117">
        <v>149.35</v>
      </c>
      <c r="M373" s="117">
        <v>0.23582</v>
      </c>
    </row>
    <row r="374" spans="1:13">
      <c r="A374" s="65">
        <v>365</v>
      </c>
      <c r="B374" s="117" t="s">
        <v>129</v>
      </c>
      <c r="C374" s="120">
        <v>193.9</v>
      </c>
      <c r="D374" s="118">
        <v>193.48333333333335</v>
      </c>
      <c r="E374" s="118">
        <v>192.41666666666669</v>
      </c>
      <c r="F374" s="118">
        <v>190.93333333333334</v>
      </c>
      <c r="G374" s="118">
        <v>189.86666666666667</v>
      </c>
      <c r="H374" s="118">
        <v>194.9666666666667</v>
      </c>
      <c r="I374" s="118">
        <v>196.03333333333336</v>
      </c>
      <c r="J374" s="118">
        <v>197.51666666666671</v>
      </c>
      <c r="K374" s="117">
        <v>194.55</v>
      </c>
      <c r="L374" s="117">
        <v>192</v>
      </c>
      <c r="M374" s="117">
        <v>29.956119999999999</v>
      </c>
    </row>
    <row r="375" spans="1:13">
      <c r="A375" s="65">
        <v>366</v>
      </c>
      <c r="B375" s="117" t="s">
        <v>1351</v>
      </c>
      <c r="C375" s="120">
        <v>142.5</v>
      </c>
      <c r="D375" s="118">
        <v>146.33333333333334</v>
      </c>
      <c r="E375" s="118">
        <v>137.16666666666669</v>
      </c>
      <c r="F375" s="118">
        <v>131.83333333333334</v>
      </c>
      <c r="G375" s="118">
        <v>122.66666666666669</v>
      </c>
      <c r="H375" s="118">
        <v>151.66666666666669</v>
      </c>
      <c r="I375" s="118">
        <v>160.83333333333337</v>
      </c>
      <c r="J375" s="118">
        <v>166.16666666666669</v>
      </c>
      <c r="K375" s="117">
        <v>155.5</v>
      </c>
      <c r="L375" s="117">
        <v>141</v>
      </c>
      <c r="M375" s="117">
        <v>92.132230000000007</v>
      </c>
    </row>
    <row r="376" spans="1:13">
      <c r="A376" s="65">
        <v>367</v>
      </c>
      <c r="B376" s="117" t="s">
        <v>1363</v>
      </c>
      <c r="C376" s="120">
        <v>215.25</v>
      </c>
      <c r="D376" s="118">
        <v>216.91666666666666</v>
      </c>
      <c r="E376" s="118">
        <v>212.83333333333331</v>
      </c>
      <c r="F376" s="118">
        <v>210.41666666666666</v>
      </c>
      <c r="G376" s="118">
        <v>206.33333333333331</v>
      </c>
      <c r="H376" s="118">
        <v>219.33333333333331</v>
      </c>
      <c r="I376" s="118">
        <v>223.41666666666663</v>
      </c>
      <c r="J376" s="118">
        <v>225.83333333333331</v>
      </c>
      <c r="K376" s="117">
        <v>221</v>
      </c>
      <c r="L376" s="117">
        <v>214.5</v>
      </c>
      <c r="M376" s="117">
        <v>3.7282299999999999</v>
      </c>
    </row>
    <row r="377" spans="1:13">
      <c r="A377" s="65">
        <v>368</v>
      </c>
      <c r="B377" s="117" t="s">
        <v>2632</v>
      </c>
      <c r="C377" s="120">
        <v>84.45</v>
      </c>
      <c r="D377" s="118">
        <v>84.766666666666666</v>
      </c>
      <c r="E377" s="118">
        <v>83.533333333333331</v>
      </c>
      <c r="F377" s="118">
        <v>82.61666666666666</v>
      </c>
      <c r="G377" s="118">
        <v>81.383333333333326</v>
      </c>
      <c r="H377" s="118">
        <v>85.683333333333337</v>
      </c>
      <c r="I377" s="118">
        <v>86.916666666666657</v>
      </c>
      <c r="J377" s="118">
        <v>87.833333333333343</v>
      </c>
      <c r="K377" s="117">
        <v>86</v>
      </c>
      <c r="L377" s="117">
        <v>83.85</v>
      </c>
      <c r="M377" s="117">
        <v>0.98692000000000002</v>
      </c>
    </row>
    <row r="378" spans="1:13">
      <c r="A378" s="65">
        <v>369</v>
      </c>
      <c r="B378" s="117" t="s">
        <v>130</v>
      </c>
      <c r="C378" s="120">
        <v>89.45</v>
      </c>
      <c r="D378" s="118">
        <v>89.95</v>
      </c>
      <c r="E378" s="118">
        <v>88.5</v>
      </c>
      <c r="F378" s="118">
        <v>87.55</v>
      </c>
      <c r="G378" s="118">
        <v>86.1</v>
      </c>
      <c r="H378" s="118">
        <v>90.9</v>
      </c>
      <c r="I378" s="118">
        <v>92.350000000000023</v>
      </c>
      <c r="J378" s="118">
        <v>93.300000000000011</v>
      </c>
      <c r="K378" s="117">
        <v>91.4</v>
      </c>
      <c r="L378" s="117">
        <v>89</v>
      </c>
      <c r="M378" s="117">
        <v>10.865819999999999</v>
      </c>
    </row>
    <row r="379" spans="1:13">
      <c r="A379" s="65">
        <v>370</v>
      </c>
      <c r="B379" s="117" t="s">
        <v>1370</v>
      </c>
      <c r="C379" s="120">
        <v>1634.1</v>
      </c>
      <c r="D379" s="118">
        <v>1638</v>
      </c>
      <c r="E379" s="118">
        <v>1621</v>
      </c>
      <c r="F379" s="118">
        <v>1607.9</v>
      </c>
      <c r="G379" s="118">
        <v>1590.9</v>
      </c>
      <c r="H379" s="118">
        <v>1651.1</v>
      </c>
      <c r="I379" s="118">
        <v>1668.1</v>
      </c>
      <c r="J379" s="118">
        <v>1681.1999999999998</v>
      </c>
      <c r="K379" s="117">
        <v>1655</v>
      </c>
      <c r="L379" s="117">
        <v>1624.9</v>
      </c>
      <c r="M379" s="117">
        <v>2.24438</v>
      </c>
    </row>
    <row r="380" spans="1:13">
      <c r="A380" s="65">
        <v>371</v>
      </c>
      <c r="B380" s="117" t="s">
        <v>1857</v>
      </c>
      <c r="C380" s="120">
        <v>683.15</v>
      </c>
      <c r="D380" s="118">
        <v>686.01666666666677</v>
      </c>
      <c r="E380" s="118">
        <v>677.43333333333351</v>
      </c>
      <c r="F380" s="118">
        <v>671.7166666666667</v>
      </c>
      <c r="G380" s="118">
        <v>663.13333333333344</v>
      </c>
      <c r="H380" s="118">
        <v>691.73333333333358</v>
      </c>
      <c r="I380" s="118">
        <v>700.31666666666683</v>
      </c>
      <c r="J380" s="118">
        <v>706.03333333333364</v>
      </c>
      <c r="K380" s="117">
        <v>694.6</v>
      </c>
      <c r="L380" s="117">
        <v>680.3</v>
      </c>
      <c r="M380" s="117">
        <v>0.34372000000000003</v>
      </c>
    </row>
    <row r="381" spans="1:13">
      <c r="A381" s="65">
        <v>372</v>
      </c>
      <c r="B381" s="117" t="s">
        <v>1371</v>
      </c>
      <c r="C381" s="120">
        <v>413.25</v>
      </c>
      <c r="D381" s="118">
        <v>413.68333333333334</v>
      </c>
      <c r="E381" s="118">
        <v>410.7166666666667</v>
      </c>
      <c r="F381" s="118">
        <v>408.18333333333334</v>
      </c>
      <c r="G381" s="118">
        <v>405.2166666666667</v>
      </c>
      <c r="H381" s="118">
        <v>416.2166666666667</v>
      </c>
      <c r="I381" s="118">
        <v>419.18333333333328</v>
      </c>
      <c r="J381" s="118">
        <v>421.7166666666667</v>
      </c>
      <c r="K381" s="117">
        <v>416.65</v>
      </c>
      <c r="L381" s="117">
        <v>411.15</v>
      </c>
      <c r="M381" s="117">
        <v>1.5525</v>
      </c>
    </row>
    <row r="382" spans="1:13">
      <c r="A382" s="65">
        <v>373</v>
      </c>
      <c r="B382" s="117" t="s">
        <v>1373</v>
      </c>
      <c r="C382" s="120">
        <v>121.65</v>
      </c>
      <c r="D382" s="118">
        <v>123.01666666666667</v>
      </c>
      <c r="E382" s="118">
        <v>118.78333333333333</v>
      </c>
      <c r="F382" s="118">
        <v>115.91666666666667</v>
      </c>
      <c r="G382" s="118">
        <v>111.68333333333334</v>
      </c>
      <c r="H382" s="118">
        <v>125.88333333333333</v>
      </c>
      <c r="I382" s="118">
        <v>130.11666666666665</v>
      </c>
      <c r="J382" s="118">
        <v>132.98333333333332</v>
      </c>
      <c r="K382" s="117">
        <v>127.25</v>
      </c>
      <c r="L382" s="117">
        <v>120.15</v>
      </c>
      <c r="M382" s="117">
        <v>11.214499999999999</v>
      </c>
    </row>
    <row r="383" spans="1:13">
      <c r="A383" s="65">
        <v>374</v>
      </c>
      <c r="B383" s="117" t="s">
        <v>1375</v>
      </c>
      <c r="C383" s="120">
        <v>593.6</v>
      </c>
      <c r="D383" s="118">
        <v>602.7833333333333</v>
      </c>
      <c r="E383" s="118">
        <v>580.56666666666661</v>
      </c>
      <c r="F383" s="118">
        <v>567.5333333333333</v>
      </c>
      <c r="G383" s="118">
        <v>545.31666666666661</v>
      </c>
      <c r="H383" s="118">
        <v>615.81666666666661</v>
      </c>
      <c r="I383" s="118">
        <v>638.0333333333333</v>
      </c>
      <c r="J383" s="118">
        <v>651.06666666666661</v>
      </c>
      <c r="K383" s="117">
        <v>625</v>
      </c>
      <c r="L383" s="117">
        <v>589.75</v>
      </c>
      <c r="M383" s="117">
        <v>10.810409999999999</v>
      </c>
    </row>
    <row r="384" spans="1:13">
      <c r="A384" s="65">
        <v>375</v>
      </c>
      <c r="B384" s="117" t="s">
        <v>1377</v>
      </c>
      <c r="C384" s="120">
        <v>173.5</v>
      </c>
      <c r="D384" s="118">
        <v>173.71666666666667</v>
      </c>
      <c r="E384" s="118">
        <v>172.03333333333333</v>
      </c>
      <c r="F384" s="118">
        <v>170.56666666666666</v>
      </c>
      <c r="G384" s="118">
        <v>168.88333333333333</v>
      </c>
      <c r="H384" s="118">
        <v>175.18333333333334</v>
      </c>
      <c r="I384" s="118">
        <v>176.86666666666667</v>
      </c>
      <c r="J384" s="118">
        <v>178.33333333333334</v>
      </c>
      <c r="K384" s="117">
        <v>175.4</v>
      </c>
      <c r="L384" s="117">
        <v>172.25</v>
      </c>
      <c r="M384" s="117">
        <v>4.6088699999999996</v>
      </c>
    </row>
    <row r="385" spans="1:13">
      <c r="A385" s="65">
        <v>376</v>
      </c>
      <c r="B385" s="117" t="s">
        <v>212</v>
      </c>
      <c r="C385" s="120">
        <v>627.1</v>
      </c>
      <c r="D385" s="118">
        <v>630.4</v>
      </c>
      <c r="E385" s="118">
        <v>620.79999999999995</v>
      </c>
      <c r="F385" s="118">
        <v>614.5</v>
      </c>
      <c r="G385" s="118">
        <v>604.9</v>
      </c>
      <c r="H385" s="118">
        <v>636.69999999999993</v>
      </c>
      <c r="I385" s="118">
        <v>646.30000000000007</v>
      </c>
      <c r="J385" s="118">
        <v>652.59999999999991</v>
      </c>
      <c r="K385" s="117">
        <v>640</v>
      </c>
      <c r="L385" s="117">
        <v>624.1</v>
      </c>
      <c r="M385" s="117">
        <v>9.5586699999999993</v>
      </c>
    </row>
    <row r="386" spans="1:13">
      <c r="A386" s="65">
        <v>377</v>
      </c>
      <c r="B386" s="117" t="s">
        <v>1382</v>
      </c>
      <c r="C386" s="120">
        <v>263.05</v>
      </c>
      <c r="D386" s="118">
        <v>264.06666666666666</v>
      </c>
      <c r="E386" s="118">
        <v>261.48333333333335</v>
      </c>
      <c r="F386" s="118">
        <v>259.91666666666669</v>
      </c>
      <c r="G386" s="118">
        <v>257.33333333333337</v>
      </c>
      <c r="H386" s="118">
        <v>265.63333333333333</v>
      </c>
      <c r="I386" s="118">
        <v>268.2166666666667</v>
      </c>
      <c r="J386" s="118">
        <v>269.7833333333333</v>
      </c>
      <c r="K386" s="117">
        <v>266.64999999999998</v>
      </c>
      <c r="L386" s="117">
        <v>262.5</v>
      </c>
      <c r="M386" s="117">
        <v>5.5280000000000003E-2</v>
      </c>
    </row>
    <row r="387" spans="1:13">
      <c r="A387" s="65">
        <v>378</v>
      </c>
      <c r="B387" s="117" t="s">
        <v>1392</v>
      </c>
      <c r="C387" s="120">
        <v>809.45</v>
      </c>
      <c r="D387" s="118">
        <v>815.26666666666677</v>
      </c>
      <c r="E387" s="118">
        <v>800.73333333333358</v>
      </c>
      <c r="F387" s="118">
        <v>792.01666666666677</v>
      </c>
      <c r="G387" s="118">
        <v>777.48333333333358</v>
      </c>
      <c r="H387" s="118">
        <v>823.98333333333358</v>
      </c>
      <c r="I387" s="118">
        <v>838.51666666666665</v>
      </c>
      <c r="J387" s="118">
        <v>847.23333333333358</v>
      </c>
      <c r="K387" s="117">
        <v>829.8</v>
      </c>
      <c r="L387" s="117">
        <v>806.55</v>
      </c>
      <c r="M387" s="117">
        <v>8.8340599999999991</v>
      </c>
    </row>
    <row r="388" spans="1:13">
      <c r="A388" s="65">
        <v>379</v>
      </c>
      <c r="B388" s="117" t="s">
        <v>1889</v>
      </c>
      <c r="C388" s="120">
        <v>569.95000000000005</v>
      </c>
      <c r="D388" s="118">
        <v>570.01666666666677</v>
      </c>
      <c r="E388" s="118">
        <v>566.03333333333353</v>
      </c>
      <c r="F388" s="118">
        <v>562.11666666666679</v>
      </c>
      <c r="G388" s="118">
        <v>558.13333333333355</v>
      </c>
      <c r="H388" s="118">
        <v>573.93333333333351</v>
      </c>
      <c r="I388" s="118">
        <v>577.91666666666686</v>
      </c>
      <c r="J388" s="118">
        <v>581.83333333333348</v>
      </c>
      <c r="K388" s="117">
        <v>574</v>
      </c>
      <c r="L388" s="117">
        <v>566.1</v>
      </c>
      <c r="M388" s="117">
        <v>5.7865399999999996</v>
      </c>
    </row>
    <row r="389" spans="1:13">
      <c r="A389" s="65">
        <v>380</v>
      </c>
      <c r="B389" s="117" t="s">
        <v>1396</v>
      </c>
      <c r="C389" s="120">
        <v>64.900000000000006</v>
      </c>
      <c r="D389" s="118">
        <v>65.016666666666666</v>
      </c>
      <c r="E389" s="118">
        <v>64.283333333333331</v>
      </c>
      <c r="F389" s="118">
        <v>63.666666666666671</v>
      </c>
      <c r="G389" s="118">
        <v>62.933333333333337</v>
      </c>
      <c r="H389" s="118">
        <v>65.633333333333326</v>
      </c>
      <c r="I389" s="118">
        <v>66.366666666666646</v>
      </c>
      <c r="J389" s="118">
        <v>66.98333333333332</v>
      </c>
      <c r="K389" s="117">
        <v>65.75</v>
      </c>
      <c r="L389" s="117">
        <v>64.400000000000006</v>
      </c>
      <c r="M389" s="117">
        <v>8.0101600000000008</v>
      </c>
    </row>
    <row r="390" spans="1:13">
      <c r="A390" s="65">
        <v>381</v>
      </c>
      <c r="B390" s="117" t="s">
        <v>131</v>
      </c>
      <c r="C390" s="120">
        <v>13.55</v>
      </c>
      <c r="D390" s="118">
        <v>13.65</v>
      </c>
      <c r="E390" s="118">
        <v>13.350000000000001</v>
      </c>
      <c r="F390" s="118">
        <v>13.15</v>
      </c>
      <c r="G390" s="118">
        <v>12.850000000000001</v>
      </c>
      <c r="H390" s="118">
        <v>13.850000000000001</v>
      </c>
      <c r="I390" s="118">
        <v>14.150000000000002</v>
      </c>
      <c r="J390" s="118">
        <v>14.350000000000001</v>
      </c>
      <c r="K390" s="117">
        <v>13.95</v>
      </c>
      <c r="L390" s="117">
        <v>13.45</v>
      </c>
      <c r="M390" s="117">
        <v>700.98847000000001</v>
      </c>
    </row>
    <row r="391" spans="1:13">
      <c r="A391" s="65">
        <v>382</v>
      </c>
      <c r="B391" s="117" t="s">
        <v>132</v>
      </c>
      <c r="C391" s="120">
        <v>128.35</v>
      </c>
      <c r="D391" s="118">
        <v>127.93333333333334</v>
      </c>
      <c r="E391" s="118">
        <v>126.21666666666667</v>
      </c>
      <c r="F391" s="118">
        <v>124.08333333333333</v>
      </c>
      <c r="G391" s="118">
        <v>122.36666666666666</v>
      </c>
      <c r="H391" s="118">
        <v>130.06666666666666</v>
      </c>
      <c r="I391" s="118">
        <v>131.78333333333336</v>
      </c>
      <c r="J391" s="118">
        <v>133.91666666666669</v>
      </c>
      <c r="K391" s="117">
        <v>129.65</v>
      </c>
      <c r="L391" s="117">
        <v>125.8</v>
      </c>
      <c r="M391" s="117">
        <v>112.52224</v>
      </c>
    </row>
    <row r="392" spans="1:13">
      <c r="A392" s="65">
        <v>383</v>
      </c>
      <c r="B392" s="117" t="s">
        <v>1398</v>
      </c>
      <c r="C392" s="120">
        <v>80.75</v>
      </c>
      <c r="D392" s="118">
        <v>81.2</v>
      </c>
      <c r="E392" s="118">
        <v>79.650000000000006</v>
      </c>
      <c r="F392" s="118">
        <v>78.55</v>
      </c>
      <c r="G392" s="118">
        <v>77</v>
      </c>
      <c r="H392" s="118">
        <v>82.300000000000011</v>
      </c>
      <c r="I392" s="118">
        <v>83.85</v>
      </c>
      <c r="J392" s="118">
        <v>84.950000000000017</v>
      </c>
      <c r="K392" s="117">
        <v>82.75</v>
      </c>
      <c r="L392" s="117">
        <v>80.099999999999994</v>
      </c>
      <c r="M392" s="117">
        <v>2.2723900000000001</v>
      </c>
    </row>
    <row r="393" spans="1:13">
      <c r="A393" s="65">
        <v>384</v>
      </c>
      <c r="B393" s="117" t="s">
        <v>1400</v>
      </c>
      <c r="C393" s="120">
        <v>739.75</v>
      </c>
      <c r="D393" s="118">
        <v>743.76666666666677</v>
      </c>
      <c r="E393" s="118">
        <v>731.98333333333358</v>
      </c>
      <c r="F393" s="118">
        <v>724.21666666666681</v>
      </c>
      <c r="G393" s="118">
        <v>712.43333333333362</v>
      </c>
      <c r="H393" s="118">
        <v>751.53333333333353</v>
      </c>
      <c r="I393" s="118">
        <v>763.31666666666661</v>
      </c>
      <c r="J393" s="118">
        <v>771.08333333333348</v>
      </c>
      <c r="K393" s="117">
        <v>755.55</v>
      </c>
      <c r="L393" s="117">
        <v>736</v>
      </c>
      <c r="M393" s="117">
        <v>9.9809999999999996E-2</v>
      </c>
    </row>
    <row r="394" spans="1:13">
      <c r="A394" s="65">
        <v>385</v>
      </c>
      <c r="B394" s="117" t="s">
        <v>133</v>
      </c>
      <c r="C394" s="120">
        <v>217.65</v>
      </c>
      <c r="D394" s="118">
        <v>219.63333333333333</v>
      </c>
      <c r="E394" s="118">
        <v>212.86666666666665</v>
      </c>
      <c r="F394" s="118">
        <v>208.08333333333331</v>
      </c>
      <c r="G394" s="118">
        <v>201.31666666666663</v>
      </c>
      <c r="H394" s="118">
        <v>224.41666666666666</v>
      </c>
      <c r="I394" s="118">
        <v>231.18333333333331</v>
      </c>
      <c r="J394" s="118">
        <v>235.96666666666667</v>
      </c>
      <c r="K394" s="117">
        <v>226.4</v>
      </c>
      <c r="L394" s="117">
        <v>214.85</v>
      </c>
      <c r="M394" s="117">
        <v>42.66422</v>
      </c>
    </row>
    <row r="395" spans="1:13">
      <c r="A395" s="65">
        <v>386</v>
      </c>
      <c r="B395" s="117" t="s">
        <v>134</v>
      </c>
      <c r="C395" s="120">
        <v>1134.45</v>
      </c>
      <c r="D395" s="118">
        <v>1137.45</v>
      </c>
      <c r="E395" s="118">
        <v>1127</v>
      </c>
      <c r="F395" s="118">
        <v>1119.55</v>
      </c>
      <c r="G395" s="118">
        <v>1109.0999999999999</v>
      </c>
      <c r="H395" s="118">
        <v>1144.9000000000001</v>
      </c>
      <c r="I395" s="118">
        <v>1155.3500000000004</v>
      </c>
      <c r="J395" s="118">
        <v>1162.8000000000002</v>
      </c>
      <c r="K395" s="117">
        <v>1147.9000000000001</v>
      </c>
      <c r="L395" s="117">
        <v>1130</v>
      </c>
      <c r="M395" s="117">
        <v>74.879630000000006</v>
      </c>
    </row>
    <row r="396" spans="1:13">
      <c r="A396" s="65">
        <v>387</v>
      </c>
      <c r="B396" s="117" t="s">
        <v>1404</v>
      </c>
      <c r="C396" s="120">
        <v>26.5</v>
      </c>
      <c r="D396" s="118">
        <v>26.583333333333332</v>
      </c>
      <c r="E396" s="118">
        <v>26.166666666666664</v>
      </c>
      <c r="F396" s="118">
        <v>25.833333333333332</v>
      </c>
      <c r="G396" s="118">
        <v>25.416666666666664</v>
      </c>
      <c r="H396" s="118">
        <v>26.916666666666664</v>
      </c>
      <c r="I396" s="118">
        <v>27.333333333333329</v>
      </c>
      <c r="J396" s="118">
        <v>27.666666666666664</v>
      </c>
      <c r="K396" s="117">
        <v>27</v>
      </c>
      <c r="L396" s="117">
        <v>26.25</v>
      </c>
      <c r="M396" s="117">
        <v>0.86492999999999998</v>
      </c>
    </row>
    <row r="397" spans="1:13">
      <c r="A397" s="65">
        <v>388</v>
      </c>
      <c r="B397" s="117" t="s">
        <v>135</v>
      </c>
      <c r="C397" s="120">
        <v>296.45</v>
      </c>
      <c r="D397" s="118">
        <v>302.40000000000003</v>
      </c>
      <c r="E397" s="118">
        <v>288.05000000000007</v>
      </c>
      <c r="F397" s="118">
        <v>279.65000000000003</v>
      </c>
      <c r="G397" s="118">
        <v>265.30000000000007</v>
      </c>
      <c r="H397" s="118">
        <v>310.80000000000007</v>
      </c>
      <c r="I397" s="118">
        <v>325.15000000000009</v>
      </c>
      <c r="J397" s="118">
        <v>333.55000000000007</v>
      </c>
      <c r="K397" s="117">
        <v>316.75</v>
      </c>
      <c r="L397" s="117">
        <v>294</v>
      </c>
      <c r="M397" s="117">
        <v>58.251049999999999</v>
      </c>
    </row>
    <row r="398" spans="1:13">
      <c r="A398" s="65">
        <v>389</v>
      </c>
      <c r="B398" s="117" t="s">
        <v>1407</v>
      </c>
      <c r="C398" s="120">
        <v>11.1</v>
      </c>
      <c r="D398" s="118">
        <v>11.133333333333333</v>
      </c>
      <c r="E398" s="118">
        <v>10.966666666666665</v>
      </c>
      <c r="F398" s="118">
        <v>10.833333333333332</v>
      </c>
      <c r="G398" s="118">
        <v>10.666666666666664</v>
      </c>
      <c r="H398" s="118">
        <v>11.266666666666666</v>
      </c>
      <c r="I398" s="118">
        <v>11.433333333333334</v>
      </c>
      <c r="J398" s="118">
        <v>11.566666666666666</v>
      </c>
      <c r="K398" s="117">
        <v>11.3</v>
      </c>
      <c r="L398" s="117">
        <v>11</v>
      </c>
      <c r="M398" s="117">
        <v>3.69523</v>
      </c>
    </row>
    <row r="399" spans="1:13">
      <c r="A399" s="65">
        <v>390</v>
      </c>
      <c r="B399" s="117" t="s">
        <v>1409</v>
      </c>
      <c r="C399" s="120">
        <v>445.15</v>
      </c>
      <c r="D399" s="118">
        <v>444.13333333333338</v>
      </c>
      <c r="E399" s="118">
        <v>438.26666666666677</v>
      </c>
      <c r="F399" s="118">
        <v>431.38333333333338</v>
      </c>
      <c r="G399" s="118">
        <v>425.51666666666677</v>
      </c>
      <c r="H399" s="118">
        <v>451.01666666666677</v>
      </c>
      <c r="I399" s="118">
        <v>456.88333333333344</v>
      </c>
      <c r="J399" s="118">
        <v>463.76666666666677</v>
      </c>
      <c r="K399" s="117">
        <v>450</v>
      </c>
      <c r="L399" s="117">
        <v>437.25</v>
      </c>
      <c r="M399" s="117">
        <v>6.5314699999999997</v>
      </c>
    </row>
    <row r="400" spans="1:13">
      <c r="A400" s="65">
        <v>391</v>
      </c>
      <c r="B400" s="117" t="s">
        <v>2222</v>
      </c>
      <c r="C400" s="120">
        <v>38.85</v>
      </c>
      <c r="D400" s="118">
        <v>39.016666666666666</v>
      </c>
      <c r="E400" s="118">
        <v>38.533333333333331</v>
      </c>
      <c r="F400" s="118">
        <v>38.216666666666669</v>
      </c>
      <c r="G400" s="118">
        <v>37.733333333333334</v>
      </c>
      <c r="H400" s="118">
        <v>39.333333333333329</v>
      </c>
      <c r="I400" s="118">
        <v>39.816666666666663</v>
      </c>
      <c r="J400" s="118">
        <v>40.133333333333326</v>
      </c>
      <c r="K400" s="117">
        <v>39.5</v>
      </c>
      <c r="L400" s="117">
        <v>38.700000000000003</v>
      </c>
      <c r="M400" s="117">
        <v>1.9155899999999999</v>
      </c>
    </row>
    <row r="401" spans="1:13">
      <c r="A401" s="65">
        <v>392</v>
      </c>
      <c r="B401" s="117" t="s">
        <v>1414</v>
      </c>
      <c r="C401" s="120">
        <v>510.95</v>
      </c>
      <c r="D401" s="118">
        <v>513.16666666666663</v>
      </c>
      <c r="E401" s="118">
        <v>505.33333333333326</v>
      </c>
      <c r="F401" s="118">
        <v>499.71666666666664</v>
      </c>
      <c r="G401" s="118">
        <v>491.88333333333327</v>
      </c>
      <c r="H401" s="118">
        <v>518.7833333333333</v>
      </c>
      <c r="I401" s="118">
        <v>526.61666666666656</v>
      </c>
      <c r="J401" s="118">
        <v>532.23333333333323</v>
      </c>
      <c r="K401" s="117">
        <v>521</v>
      </c>
      <c r="L401" s="117">
        <v>507.55</v>
      </c>
      <c r="M401" s="117">
        <v>5.4480000000000001E-2</v>
      </c>
    </row>
    <row r="402" spans="1:13">
      <c r="A402" s="65">
        <v>393</v>
      </c>
      <c r="B402" s="117" t="s">
        <v>2196</v>
      </c>
      <c r="C402" s="120">
        <v>13.25</v>
      </c>
      <c r="D402" s="118">
        <v>13.383333333333333</v>
      </c>
      <c r="E402" s="118">
        <v>13.066666666666666</v>
      </c>
      <c r="F402" s="118">
        <v>12.883333333333333</v>
      </c>
      <c r="G402" s="118">
        <v>12.566666666666666</v>
      </c>
      <c r="H402" s="118">
        <v>13.566666666666666</v>
      </c>
      <c r="I402" s="118">
        <v>13.883333333333333</v>
      </c>
      <c r="J402" s="118">
        <v>14.066666666666666</v>
      </c>
      <c r="K402" s="117">
        <v>13.7</v>
      </c>
      <c r="L402" s="117">
        <v>13.2</v>
      </c>
      <c r="M402" s="117">
        <v>5.7115799999999997</v>
      </c>
    </row>
    <row r="403" spans="1:13">
      <c r="A403" s="65">
        <v>394</v>
      </c>
      <c r="B403" s="117" t="s">
        <v>136</v>
      </c>
      <c r="C403" s="120">
        <v>29.35</v>
      </c>
      <c r="D403" s="118">
        <v>29.616666666666664</v>
      </c>
      <c r="E403" s="118">
        <v>28.833333333333329</v>
      </c>
      <c r="F403" s="118">
        <v>28.316666666666666</v>
      </c>
      <c r="G403" s="118">
        <v>27.533333333333331</v>
      </c>
      <c r="H403" s="118">
        <v>30.133333333333326</v>
      </c>
      <c r="I403" s="118">
        <v>30.916666666666664</v>
      </c>
      <c r="J403" s="118">
        <v>31.433333333333323</v>
      </c>
      <c r="K403" s="117">
        <v>30.4</v>
      </c>
      <c r="L403" s="117">
        <v>29.1</v>
      </c>
      <c r="M403" s="117">
        <v>48.455199999999998</v>
      </c>
    </row>
    <row r="404" spans="1:13">
      <c r="A404" s="65">
        <v>395</v>
      </c>
      <c r="B404" s="117" t="s">
        <v>1431</v>
      </c>
      <c r="C404" s="120">
        <v>3.7</v>
      </c>
      <c r="D404" s="118">
        <v>3.6666666666666665</v>
      </c>
      <c r="E404" s="118">
        <v>3.583333333333333</v>
      </c>
      <c r="F404" s="118">
        <v>3.4666666666666663</v>
      </c>
      <c r="G404" s="118">
        <v>3.3833333333333329</v>
      </c>
      <c r="H404" s="118">
        <v>3.7833333333333332</v>
      </c>
      <c r="I404" s="118">
        <v>3.8666666666666663</v>
      </c>
      <c r="J404" s="118">
        <v>3.9833333333333334</v>
      </c>
      <c r="K404" s="117">
        <v>3.75</v>
      </c>
      <c r="L404" s="117">
        <v>3.55</v>
      </c>
      <c r="M404" s="117">
        <v>16.78051</v>
      </c>
    </row>
    <row r="405" spans="1:13">
      <c r="A405" s="65">
        <v>396</v>
      </c>
      <c r="B405" s="117" t="s">
        <v>1439</v>
      </c>
      <c r="C405" s="120">
        <v>349.15</v>
      </c>
      <c r="D405" s="118">
        <v>351.38333333333338</v>
      </c>
      <c r="E405" s="118">
        <v>344.76666666666677</v>
      </c>
      <c r="F405" s="118">
        <v>340.38333333333338</v>
      </c>
      <c r="G405" s="118">
        <v>333.76666666666677</v>
      </c>
      <c r="H405" s="118">
        <v>355.76666666666677</v>
      </c>
      <c r="I405" s="118">
        <v>362.38333333333344</v>
      </c>
      <c r="J405" s="118">
        <v>366.76666666666677</v>
      </c>
      <c r="K405" s="117">
        <v>358</v>
      </c>
      <c r="L405" s="117">
        <v>347</v>
      </c>
      <c r="M405" s="117">
        <v>0.21754000000000001</v>
      </c>
    </row>
    <row r="406" spans="1:13">
      <c r="A406" s="65">
        <v>397</v>
      </c>
      <c r="B406" s="117" t="s">
        <v>1443</v>
      </c>
      <c r="C406" s="120">
        <v>215.75</v>
      </c>
      <c r="D406" s="118">
        <v>215.21666666666667</v>
      </c>
      <c r="E406" s="118">
        <v>213.68333333333334</v>
      </c>
      <c r="F406" s="118">
        <v>211.61666666666667</v>
      </c>
      <c r="G406" s="118">
        <v>210.08333333333334</v>
      </c>
      <c r="H406" s="118">
        <v>217.28333333333333</v>
      </c>
      <c r="I406" s="118">
        <v>218.81666666666669</v>
      </c>
      <c r="J406" s="118">
        <v>220.88333333333333</v>
      </c>
      <c r="K406" s="117">
        <v>216.75</v>
      </c>
      <c r="L406" s="117">
        <v>213.15</v>
      </c>
      <c r="M406" s="117">
        <v>0.4461</v>
      </c>
    </row>
    <row r="407" spans="1:13">
      <c r="A407" s="65">
        <v>398</v>
      </c>
      <c r="B407" s="117" t="s">
        <v>1445</v>
      </c>
      <c r="C407" s="120">
        <v>94.4</v>
      </c>
      <c r="D407" s="118">
        <v>94.566666666666663</v>
      </c>
      <c r="E407" s="118">
        <v>93.083333333333329</v>
      </c>
      <c r="F407" s="118">
        <v>91.766666666666666</v>
      </c>
      <c r="G407" s="118">
        <v>90.283333333333331</v>
      </c>
      <c r="H407" s="118">
        <v>95.883333333333326</v>
      </c>
      <c r="I407" s="118">
        <v>97.366666666666674</v>
      </c>
      <c r="J407" s="118">
        <v>98.683333333333323</v>
      </c>
      <c r="K407" s="117">
        <v>96.05</v>
      </c>
      <c r="L407" s="117">
        <v>93.25</v>
      </c>
      <c r="M407" s="117">
        <v>9.1980000000000006E-2</v>
      </c>
    </row>
    <row r="408" spans="1:13">
      <c r="A408" s="65">
        <v>399</v>
      </c>
      <c r="B408" s="117" t="s">
        <v>137</v>
      </c>
      <c r="C408" s="120">
        <v>49.9</v>
      </c>
      <c r="D408" s="118">
        <v>50.133333333333326</v>
      </c>
      <c r="E408" s="118">
        <v>49.466666666666654</v>
      </c>
      <c r="F408" s="118">
        <v>49.033333333333331</v>
      </c>
      <c r="G408" s="118">
        <v>48.36666666666666</v>
      </c>
      <c r="H408" s="118">
        <v>50.566666666666649</v>
      </c>
      <c r="I408" s="118">
        <v>51.23333333333332</v>
      </c>
      <c r="J408" s="118">
        <v>51.666666666666643</v>
      </c>
      <c r="K408" s="117">
        <v>50.8</v>
      </c>
      <c r="L408" s="117">
        <v>49.7</v>
      </c>
      <c r="M408" s="117">
        <v>130.23795000000001</v>
      </c>
    </row>
    <row r="409" spans="1:13">
      <c r="A409" s="65">
        <v>400</v>
      </c>
      <c r="B409" s="117" t="s">
        <v>209</v>
      </c>
      <c r="C409" s="120">
        <v>6388.25</v>
      </c>
      <c r="D409" s="118">
        <v>6381.0999999999995</v>
      </c>
      <c r="E409" s="118">
        <v>6342.1999999999989</v>
      </c>
      <c r="F409" s="118">
        <v>6296.15</v>
      </c>
      <c r="G409" s="118">
        <v>6257.2499999999991</v>
      </c>
      <c r="H409" s="118">
        <v>6427.1499999999987</v>
      </c>
      <c r="I409" s="118">
        <v>6466.0499999999984</v>
      </c>
      <c r="J409" s="118">
        <v>6512.0999999999985</v>
      </c>
      <c r="K409" s="117">
        <v>6420</v>
      </c>
      <c r="L409" s="117">
        <v>6335.05</v>
      </c>
      <c r="M409" s="117">
        <v>0.10102</v>
      </c>
    </row>
    <row r="410" spans="1:13">
      <c r="A410" s="65">
        <v>401</v>
      </c>
      <c r="B410" s="117" t="s">
        <v>2216</v>
      </c>
      <c r="C410" s="120">
        <v>623.35</v>
      </c>
      <c r="D410" s="118">
        <v>624.9666666666667</v>
      </c>
      <c r="E410" s="118">
        <v>616.38333333333344</v>
      </c>
      <c r="F410" s="118">
        <v>609.41666666666674</v>
      </c>
      <c r="G410" s="118">
        <v>600.83333333333348</v>
      </c>
      <c r="H410" s="118">
        <v>631.93333333333339</v>
      </c>
      <c r="I410" s="118">
        <v>640.51666666666665</v>
      </c>
      <c r="J410" s="118">
        <v>647.48333333333335</v>
      </c>
      <c r="K410" s="117">
        <v>633.54999999999995</v>
      </c>
      <c r="L410" s="117">
        <v>618</v>
      </c>
      <c r="M410" s="117">
        <v>3.7700300000000002</v>
      </c>
    </row>
    <row r="411" spans="1:13">
      <c r="A411" s="65">
        <v>402</v>
      </c>
      <c r="B411" s="117" t="s">
        <v>138</v>
      </c>
      <c r="C411" s="120">
        <v>297.39999999999998</v>
      </c>
      <c r="D411" s="118">
        <v>299.11666666666667</v>
      </c>
      <c r="E411" s="118">
        <v>293.88333333333333</v>
      </c>
      <c r="F411" s="118">
        <v>290.36666666666667</v>
      </c>
      <c r="G411" s="118">
        <v>285.13333333333333</v>
      </c>
      <c r="H411" s="118">
        <v>302.63333333333333</v>
      </c>
      <c r="I411" s="118">
        <v>307.86666666666667</v>
      </c>
      <c r="J411" s="118">
        <v>311.38333333333333</v>
      </c>
      <c r="K411" s="117">
        <v>304.35000000000002</v>
      </c>
      <c r="L411" s="117">
        <v>295.60000000000002</v>
      </c>
      <c r="M411" s="117">
        <v>159.74634</v>
      </c>
    </row>
    <row r="412" spans="1:13">
      <c r="A412" s="65">
        <v>403</v>
      </c>
      <c r="B412" s="117" t="s">
        <v>2128</v>
      </c>
      <c r="C412" s="120">
        <v>5604.75</v>
      </c>
      <c r="D412" s="118">
        <v>5618.2666666666673</v>
      </c>
      <c r="E412" s="118">
        <v>5566.5833333333348</v>
      </c>
      <c r="F412" s="118">
        <v>5528.4166666666679</v>
      </c>
      <c r="G412" s="118">
        <v>5476.7333333333354</v>
      </c>
      <c r="H412" s="118">
        <v>5656.4333333333343</v>
      </c>
      <c r="I412" s="118">
        <v>5708.1166666666668</v>
      </c>
      <c r="J412" s="118">
        <v>5746.2833333333338</v>
      </c>
      <c r="K412" s="117">
        <v>5669.95</v>
      </c>
      <c r="L412" s="117">
        <v>5580.1</v>
      </c>
      <c r="M412" s="117">
        <v>4.9699999999999996E-3</v>
      </c>
    </row>
    <row r="413" spans="1:13">
      <c r="A413" s="65">
        <v>404</v>
      </c>
      <c r="B413" s="117" t="s">
        <v>1475</v>
      </c>
      <c r="C413" s="120">
        <v>45.15</v>
      </c>
      <c r="D413" s="118">
        <v>45.4</v>
      </c>
      <c r="E413" s="118">
        <v>44.65</v>
      </c>
      <c r="F413" s="118">
        <v>44.15</v>
      </c>
      <c r="G413" s="118">
        <v>43.4</v>
      </c>
      <c r="H413" s="118">
        <v>45.9</v>
      </c>
      <c r="I413" s="118">
        <v>46.65</v>
      </c>
      <c r="J413" s="118">
        <v>47.15</v>
      </c>
      <c r="K413" s="117">
        <v>46.15</v>
      </c>
      <c r="L413" s="117">
        <v>44.9</v>
      </c>
      <c r="M413" s="117">
        <v>1.8285400000000001</v>
      </c>
    </row>
    <row r="414" spans="1:13">
      <c r="A414" s="65">
        <v>405</v>
      </c>
      <c r="B414" s="117" t="s">
        <v>1973</v>
      </c>
      <c r="C414" s="120">
        <v>1285.55</v>
      </c>
      <c r="D414" s="118">
        <v>1301.2833333333333</v>
      </c>
      <c r="E414" s="118">
        <v>1252.7666666666667</v>
      </c>
      <c r="F414" s="118">
        <v>1219.9833333333333</v>
      </c>
      <c r="G414" s="118">
        <v>1171.4666666666667</v>
      </c>
      <c r="H414" s="118">
        <v>1334.0666666666666</v>
      </c>
      <c r="I414" s="118">
        <v>1382.583333333333</v>
      </c>
      <c r="J414" s="118">
        <v>1415.3666666666666</v>
      </c>
      <c r="K414" s="117">
        <v>1349.8</v>
      </c>
      <c r="L414" s="117">
        <v>1268.5</v>
      </c>
      <c r="M414" s="117">
        <v>0.39068999999999998</v>
      </c>
    </row>
    <row r="415" spans="1:13">
      <c r="A415" s="65">
        <v>406</v>
      </c>
      <c r="B415" s="117" t="s">
        <v>2041</v>
      </c>
      <c r="C415" s="120">
        <v>515.15</v>
      </c>
      <c r="D415" s="118">
        <v>518.85</v>
      </c>
      <c r="E415" s="118">
        <v>508.30000000000007</v>
      </c>
      <c r="F415" s="118">
        <v>501.45000000000005</v>
      </c>
      <c r="G415" s="118">
        <v>490.90000000000009</v>
      </c>
      <c r="H415" s="118">
        <v>525.70000000000005</v>
      </c>
      <c r="I415" s="118">
        <v>536.25</v>
      </c>
      <c r="J415" s="118">
        <v>543.1</v>
      </c>
      <c r="K415" s="117">
        <v>529.4</v>
      </c>
      <c r="L415" s="117">
        <v>512</v>
      </c>
      <c r="M415" s="117">
        <v>0.64437</v>
      </c>
    </row>
    <row r="416" spans="1:13">
      <c r="A416" s="65">
        <v>407</v>
      </c>
      <c r="B416" s="117" t="s">
        <v>1503</v>
      </c>
      <c r="C416" s="120">
        <v>181.3</v>
      </c>
      <c r="D416" s="118">
        <v>180.70000000000002</v>
      </c>
      <c r="E416" s="118">
        <v>179.40000000000003</v>
      </c>
      <c r="F416" s="118">
        <v>177.50000000000003</v>
      </c>
      <c r="G416" s="118">
        <v>176.20000000000005</v>
      </c>
      <c r="H416" s="118">
        <v>182.60000000000002</v>
      </c>
      <c r="I416" s="118">
        <v>183.90000000000003</v>
      </c>
      <c r="J416" s="118">
        <v>185.8</v>
      </c>
      <c r="K416" s="117">
        <v>182</v>
      </c>
      <c r="L416" s="117">
        <v>178.8</v>
      </c>
      <c r="M416" s="117">
        <v>5.1886799999999997</v>
      </c>
    </row>
    <row r="417" spans="1:13">
      <c r="A417" s="65">
        <v>408</v>
      </c>
      <c r="B417" s="117" t="s">
        <v>1505</v>
      </c>
      <c r="C417" s="120">
        <v>508.35</v>
      </c>
      <c r="D417" s="118">
        <v>509.15000000000003</v>
      </c>
      <c r="E417" s="118">
        <v>497.25000000000011</v>
      </c>
      <c r="F417" s="118">
        <v>486.15000000000009</v>
      </c>
      <c r="G417" s="118">
        <v>474.25000000000017</v>
      </c>
      <c r="H417" s="118">
        <v>520.25</v>
      </c>
      <c r="I417" s="118">
        <v>532.15000000000009</v>
      </c>
      <c r="J417" s="118">
        <v>543.25</v>
      </c>
      <c r="K417" s="117">
        <v>521.04999999999995</v>
      </c>
      <c r="L417" s="117">
        <v>498.05</v>
      </c>
      <c r="M417" s="117">
        <v>0.4456</v>
      </c>
    </row>
    <row r="418" spans="1:13">
      <c r="A418" s="65">
        <v>409</v>
      </c>
      <c r="B418" s="117" t="s">
        <v>210</v>
      </c>
      <c r="C418" s="120">
        <v>15914.7</v>
      </c>
      <c r="D418" s="118">
        <v>15960.300000000001</v>
      </c>
      <c r="E418" s="118">
        <v>15680.600000000002</v>
      </c>
      <c r="F418" s="118">
        <v>15446.500000000002</v>
      </c>
      <c r="G418" s="118">
        <v>15166.800000000003</v>
      </c>
      <c r="H418" s="118">
        <v>16194.400000000001</v>
      </c>
      <c r="I418" s="118">
        <v>16474.100000000002</v>
      </c>
      <c r="J418" s="118">
        <v>16708.2</v>
      </c>
      <c r="K418" s="117">
        <v>16240</v>
      </c>
      <c r="L418" s="117">
        <v>15726.2</v>
      </c>
      <c r="M418" s="117">
        <v>0.16719999999999999</v>
      </c>
    </row>
    <row r="419" spans="1:13">
      <c r="A419" s="65">
        <v>410</v>
      </c>
      <c r="B419" s="117" t="s">
        <v>1514</v>
      </c>
      <c r="C419" s="120">
        <v>1738.3</v>
      </c>
      <c r="D419" s="118">
        <v>1734.7666666666667</v>
      </c>
      <c r="E419" s="118">
        <v>1719.5833333333333</v>
      </c>
      <c r="F419" s="118">
        <v>1700.8666666666666</v>
      </c>
      <c r="G419" s="118">
        <v>1685.6833333333332</v>
      </c>
      <c r="H419" s="118">
        <v>1753.4833333333333</v>
      </c>
      <c r="I419" s="118">
        <v>1768.6666666666667</v>
      </c>
      <c r="J419" s="118">
        <v>1787.3833333333334</v>
      </c>
      <c r="K419" s="117">
        <v>1749.95</v>
      </c>
      <c r="L419" s="117">
        <v>1716.05</v>
      </c>
      <c r="M419" s="117">
        <v>4.9619999999999997E-2</v>
      </c>
    </row>
    <row r="420" spans="1:13">
      <c r="A420" s="65">
        <v>411</v>
      </c>
      <c r="B420" s="117" t="s">
        <v>139</v>
      </c>
      <c r="C420" s="120">
        <v>1064.8</v>
      </c>
      <c r="D420" s="118">
        <v>1062.2</v>
      </c>
      <c r="E420" s="118">
        <v>1054.6000000000001</v>
      </c>
      <c r="F420" s="118">
        <v>1044.4000000000001</v>
      </c>
      <c r="G420" s="118">
        <v>1036.8000000000002</v>
      </c>
      <c r="H420" s="118">
        <v>1072.4000000000001</v>
      </c>
      <c r="I420" s="118">
        <v>1080</v>
      </c>
      <c r="J420" s="118">
        <v>1090.2</v>
      </c>
      <c r="K420" s="117">
        <v>1069.8</v>
      </c>
      <c r="L420" s="117">
        <v>1052</v>
      </c>
      <c r="M420" s="117">
        <v>4.9983199999999997</v>
      </c>
    </row>
    <row r="421" spans="1:13">
      <c r="A421" s="65">
        <v>412</v>
      </c>
      <c r="B421" s="117" t="s">
        <v>2135</v>
      </c>
      <c r="C421" s="120">
        <v>773.2</v>
      </c>
      <c r="D421" s="118">
        <v>771.26666666666677</v>
      </c>
      <c r="E421" s="118">
        <v>762.53333333333353</v>
      </c>
      <c r="F421" s="118">
        <v>751.86666666666679</v>
      </c>
      <c r="G421" s="118">
        <v>743.13333333333355</v>
      </c>
      <c r="H421" s="118">
        <v>781.93333333333351</v>
      </c>
      <c r="I421" s="118">
        <v>790.66666666666686</v>
      </c>
      <c r="J421" s="118">
        <v>801.33333333333348</v>
      </c>
      <c r="K421" s="117">
        <v>780</v>
      </c>
      <c r="L421" s="117">
        <v>760.6</v>
      </c>
      <c r="M421" s="117">
        <v>2.9139999999999999E-2</v>
      </c>
    </row>
    <row r="422" spans="1:13">
      <c r="A422" s="65">
        <v>413</v>
      </c>
      <c r="B422" s="117" t="s">
        <v>1528</v>
      </c>
      <c r="C422" s="120">
        <v>25.75</v>
      </c>
      <c r="D422" s="118">
        <v>25.766666666666669</v>
      </c>
      <c r="E422" s="118">
        <v>25.583333333333339</v>
      </c>
      <c r="F422" s="118">
        <v>25.416666666666671</v>
      </c>
      <c r="G422" s="118">
        <v>25.233333333333341</v>
      </c>
      <c r="H422" s="118">
        <v>25.933333333333337</v>
      </c>
      <c r="I422" s="118">
        <v>26.116666666666667</v>
      </c>
      <c r="J422" s="118">
        <v>26.283333333333335</v>
      </c>
      <c r="K422" s="117">
        <v>25.95</v>
      </c>
      <c r="L422" s="117">
        <v>25.6</v>
      </c>
      <c r="M422" s="117">
        <v>7.2262000000000004</v>
      </c>
    </row>
    <row r="423" spans="1:13">
      <c r="A423" s="65">
        <v>414</v>
      </c>
      <c r="B423" s="117" t="s">
        <v>1530</v>
      </c>
      <c r="C423" s="120">
        <v>1930.65</v>
      </c>
      <c r="D423" s="118">
        <v>1935.4333333333334</v>
      </c>
      <c r="E423" s="118">
        <v>1922.7166666666667</v>
      </c>
      <c r="F423" s="118">
        <v>1914.7833333333333</v>
      </c>
      <c r="G423" s="118">
        <v>1902.0666666666666</v>
      </c>
      <c r="H423" s="118">
        <v>1943.3666666666668</v>
      </c>
      <c r="I423" s="118">
        <v>1956.0833333333335</v>
      </c>
      <c r="J423" s="118">
        <v>1964.0166666666669</v>
      </c>
      <c r="K423" s="117">
        <v>1948.15</v>
      </c>
      <c r="L423" s="117">
        <v>1927.5</v>
      </c>
      <c r="M423" s="117">
        <v>0.11702</v>
      </c>
    </row>
    <row r="424" spans="1:13">
      <c r="A424" s="65">
        <v>415</v>
      </c>
      <c r="B424" s="117" t="s">
        <v>1536</v>
      </c>
      <c r="C424" s="120">
        <v>633.1</v>
      </c>
      <c r="D424" s="118">
        <v>634.98333333333335</v>
      </c>
      <c r="E424" s="118">
        <v>628.31666666666672</v>
      </c>
      <c r="F424" s="118">
        <v>623.53333333333342</v>
      </c>
      <c r="G424" s="118">
        <v>616.86666666666679</v>
      </c>
      <c r="H424" s="118">
        <v>639.76666666666665</v>
      </c>
      <c r="I424" s="118">
        <v>646.43333333333317</v>
      </c>
      <c r="J424" s="118">
        <v>651.21666666666658</v>
      </c>
      <c r="K424" s="117">
        <v>641.65</v>
      </c>
      <c r="L424" s="117">
        <v>630.20000000000005</v>
      </c>
      <c r="M424" s="117">
        <v>4.0669999999999998E-2</v>
      </c>
    </row>
    <row r="425" spans="1:13">
      <c r="A425" s="65">
        <v>416</v>
      </c>
      <c r="B425" s="117" t="s">
        <v>1540</v>
      </c>
      <c r="C425" s="120">
        <v>503.9</v>
      </c>
      <c r="D425" s="118">
        <v>492.95</v>
      </c>
      <c r="E425" s="118">
        <v>471.5</v>
      </c>
      <c r="F425" s="118">
        <v>439.1</v>
      </c>
      <c r="G425" s="118">
        <v>417.65000000000003</v>
      </c>
      <c r="H425" s="118">
        <v>525.34999999999991</v>
      </c>
      <c r="I425" s="118">
        <v>546.79999999999995</v>
      </c>
      <c r="J425" s="118">
        <v>579.19999999999993</v>
      </c>
      <c r="K425" s="117">
        <v>514.4</v>
      </c>
      <c r="L425" s="117">
        <v>460.55</v>
      </c>
      <c r="M425" s="117">
        <v>14.15288</v>
      </c>
    </row>
    <row r="426" spans="1:13">
      <c r="A426" s="65">
        <v>417</v>
      </c>
      <c r="B426" s="117" t="s">
        <v>1542</v>
      </c>
      <c r="C426" s="120">
        <v>1024.3499999999999</v>
      </c>
      <c r="D426" s="118">
        <v>1017.9166666666666</v>
      </c>
      <c r="E426" s="118">
        <v>1002.4333333333332</v>
      </c>
      <c r="F426" s="118">
        <v>980.51666666666654</v>
      </c>
      <c r="G426" s="118">
        <v>965.03333333333308</v>
      </c>
      <c r="H426" s="118">
        <v>1039.8333333333333</v>
      </c>
      <c r="I426" s="118">
        <v>1055.3166666666666</v>
      </c>
      <c r="J426" s="118">
        <v>1077.2333333333333</v>
      </c>
      <c r="K426" s="117">
        <v>1033.4000000000001</v>
      </c>
      <c r="L426" s="117">
        <v>996</v>
      </c>
      <c r="M426" s="117">
        <v>9.1550000000000006E-2</v>
      </c>
    </row>
    <row r="427" spans="1:13">
      <c r="A427" s="65">
        <v>418</v>
      </c>
      <c r="B427" s="117" t="s">
        <v>1546</v>
      </c>
      <c r="C427" s="120">
        <v>312.39999999999998</v>
      </c>
      <c r="D427" s="118">
        <v>317.13333333333333</v>
      </c>
      <c r="E427" s="118">
        <v>302.26666666666665</v>
      </c>
      <c r="F427" s="118">
        <v>292.13333333333333</v>
      </c>
      <c r="G427" s="118">
        <v>277.26666666666665</v>
      </c>
      <c r="H427" s="118">
        <v>327.26666666666665</v>
      </c>
      <c r="I427" s="118">
        <v>342.13333333333333</v>
      </c>
      <c r="J427" s="118">
        <v>352.26666666666665</v>
      </c>
      <c r="K427" s="117">
        <v>332</v>
      </c>
      <c r="L427" s="117">
        <v>307</v>
      </c>
      <c r="M427" s="117">
        <v>11.69379</v>
      </c>
    </row>
    <row r="428" spans="1:13">
      <c r="A428" s="65">
        <v>419</v>
      </c>
      <c r="B428" s="117" t="s">
        <v>211</v>
      </c>
      <c r="C428" s="120">
        <v>15.7</v>
      </c>
      <c r="D428" s="118">
        <v>15.799999999999999</v>
      </c>
      <c r="E428" s="118">
        <v>15.45</v>
      </c>
      <c r="F428" s="118">
        <v>15.200000000000001</v>
      </c>
      <c r="G428" s="118">
        <v>14.850000000000001</v>
      </c>
      <c r="H428" s="118">
        <v>16.049999999999997</v>
      </c>
      <c r="I428" s="118">
        <v>16.399999999999995</v>
      </c>
      <c r="J428" s="118">
        <v>16.649999999999995</v>
      </c>
      <c r="K428" s="117">
        <v>16.149999999999999</v>
      </c>
      <c r="L428" s="117">
        <v>15.55</v>
      </c>
      <c r="M428" s="117">
        <v>181.36437000000001</v>
      </c>
    </row>
    <row r="429" spans="1:13">
      <c r="A429" s="65">
        <v>420</v>
      </c>
      <c r="B429" s="117" t="s">
        <v>1551</v>
      </c>
      <c r="C429" s="120">
        <v>171.7</v>
      </c>
      <c r="D429" s="118">
        <v>174.26666666666665</v>
      </c>
      <c r="E429" s="118">
        <v>168.33333333333331</v>
      </c>
      <c r="F429" s="118">
        <v>164.96666666666667</v>
      </c>
      <c r="G429" s="118">
        <v>159.03333333333333</v>
      </c>
      <c r="H429" s="118">
        <v>177.6333333333333</v>
      </c>
      <c r="I429" s="118">
        <v>183.56666666666663</v>
      </c>
      <c r="J429" s="118">
        <v>186.93333333333328</v>
      </c>
      <c r="K429" s="117">
        <v>180.2</v>
      </c>
      <c r="L429" s="117">
        <v>170.9</v>
      </c>
      <c r="M429" s="117">
        <v>7.2311800000000002</v>
      </c>
    </row>
    <row r="430" spans="1:13">
      <c r="A430" s="65">
        <v>421</v>
      </c>
      <c r="B430" s="117" t="s">
        <v>2180</v>
      </c>
      <c r="C430" s="120">
        <v>23.05</v>
      </c>
      <c r="D430" s="118">
        <v>23.2</v>
      </c>
      <c r="E430" s="118">
        <v>22.75</v>
      </c>
      <c r="F430" s="118">
        <v>22.45</v>
      </c>
      <c r="G430" s="118">
        <v>22</v>
      </c>
      <c r="H430" s="118">
        <v>23.5</v>
      </c>
      <c r="I430" s="118">
        <v>23.949999999999996</v>
      </c>
      <c r="J430" s="118">
        <v>24.25</v>
      </c>
      <c r="K430" s="117">
        <v>23.65</v>
      </c>
      <c r="L430" s="117">
        <v>22.9</v>
      </c>
      <c r="M430" s="117">
        <v>9.7826699999999995</v>
      </c>
    </row>
    <row r="431" spans="1:13">
      <c r="A431" s="65">
        <v>422</v>
      </c>
      <c r="B431" s="117" t="s">
        <v>1553</v>
      </c>
      <c r="C431" s="120">
        <v>33.450000000000003</v>
      </c>
      <c r="D431" s="118">
        <v>33.616666666666667</v>
      </c>
      <c r="E431" s="118">
        <v>32.833333333333336</v>
      </c>
      <c r="F431" s="118">
        <v>32.216666666666669</v>
      </c>
      <c r="G431" s="118">
        <v>31.433333333333337</v>
      </c>
      <c r="H431" s="118">
        <v>34.233333333333334</v>
      </c>
      <c r="I431" s="118">
        <v>35.016666666666666</v>
      </c>
      <c r="J431" s="118">
        <v>35.633333333333333</v>
      </c>
      <c r="K431" s="117">
        <v>34.4</v>
      </c>
      <c r="L431" s="117">
        <v>33</v>
      </c>
      <c r="M431" s="117">
        <v>22.279699999999998</v>
      </c>
    </row>
    <row r="432" spans="1:13">
      <c r="A432" s="65">
        <v>423</v>
      </c>
      <c r="B432" s="117" t="s">
        <v>228</v>
      </c>
      <c r="C432" s="120">
        <v>2050.9</v>
      </c>
      <c r="D432" s="118">
        <v>2048.1333333333332</v>
      </c>
      <c r="E432" s="118">
        <v>2035.2666666666664</v>
      </c>
      <c r="F432" s="118">
        <v>2019.6333333333332</v>
      </c>
      <c r="G432" s="118">
        <v>2006.7666666666664</v>
      </c>
      <c r="H432" s="118">
        <v>2063.7666666666664</v>
      </c>
      <c r="I432" s="118">
        <v>2076.6333333333332</v>
      </c>
      <c r="J432" s="118">
        <v>2092.2666666666664</v>
      </c>
      <c r="K432" s="117">
        <v>2061</v>
      </c>
      <c r="L432" s="117">
        <v>2032.5</v>
      </c>
      <c r="M432" s="117">
        <v>2.3882500000000002</v>
      </c>
    </row>
    <row r="433" spans="1:13">
      <c r="A433" s="65">
        <v>424</v>
      </c>
      <c r="B433" s="117" t="s">
        <v>140</v>
      </c>
      <c r="C433" s="120">
        <v>1149.5</v>
      </c>
      <c r="D433" s="118">
        <v>1166.7</v>
      </c>
      <c r="E433" s="118">
        <v>1125.8000000000002</v>
      </c>
      <c r="F433" s="118">
        <v>1102.1000000000001</v>
      </c>
      <c r="G433" s="118">
        <v>1061.2000000000003</v>
      </c>
      <c r="H433" s="118">
        <v>1190.4000000000001</v>
      </c>
      <c r="I433" s="118">
        <v>1231.3000000000002</v>
      </c>
      <c r="J433" s="118">
        <v>1255</v>
      </c>
      <c r="K433" s="117">
        <v>1207.5999999999999</v>
      </c>
      <c r="L433" s="117">
        <v>1143</v>
      </c>
      <c r="M433" s="117">
        <v>20.60773</v>
      </c>
    </row>
    <row r="434" spans="1:13">
      <c r="A434" s="65">
        <v>425</v>
      </c>
      <c r="B434" s="117" t="s">
        <v>2109</v>
      </c>
      <c r="C434" s="120">
        <v>96.5</v>
      </c>
      <c r="D434" s="118">
        <v>96.733333333333334</v>
      </c>
      <c r="E434" s="118">
        <v>95.566666666666663</v>
      </c>
      <c r="F434" s="118">
        <v>94.633333333333326</v>
      </c>
      <c r="G434" s="118">
        <v>93.466666666666654</v>
      </c>
      <c r="H434" s="118">
        <v>97.666666666666671</v>
      </c>
      <c r="I434" s="118">
        <v>98.833333333333329</v>
      </c>
      <c r="J434" s="118">
        <v>99.76666666666668</v>
      </c>
      <c r="K434" s="117">
        <v>97.9</v>
      </c>
      <c r="L434" s="117">
        <v>95.8</v>
      </c>
      <c r="M434" s="117">
        <v>0.28845999999999999</v>
      </c>
    </row>
    <row r="435" spans="1:13">
      <c r="A435" s="65">
        <v>426</v>
      </c>
      <c r="B435" s="117" t="s">
        <v>368</v>
      </c>
      <c r="C435" s="120">
        <v>289.10000000000002</v>
      </c>
      <c r="D435" s="118">
        <v>288.2833333333333</v>
      </c>
      <c r="E435" s="118">
        <v>284.36666666666662</v>
      </c>
      <c r="F435" s="118">
        <v>279.63333333333333</v>
      </c>
      <c r="G435" s="118">
        <v>275.71666666666664</v>
      </c>
      <c r="H435" s="118">
        <v>293.01666666666659</v>
      </c>
      <c r="I435" s="118">
        <v>296.93333333333334</v>
      </c>
      <c r="J435" s="118">
        <v>301.66666666666657</v>
      </c>
      <c r="K435" s="117">
        <v>292.2</v>
      </c>
      <c r="L435" s="117">
        <v>283.55</v>
      </c>
      <c r="M435" s="117">
        <v>10.11126</v>
      </c>
    </row>
    <row r="436" spans="1:13">
      <c r="A436" s="65">
        <v>427</v>
      </c>
      <c r="B436" s="117" t="s">
        <v>1565</v>
      </c>
      <c r="C436" s="120">
        <v>333.95</v>
      </c>
      <c r="D436" s="118">
        <v>336.68333333333334</v>
      </c>
      <c r="E436" s="118">
        <v>328.56666666666666</v>
      </c>
      <c r="F436" s="118">
        <v>323.18333333333334</v>
      </c>
      <c r="G436" s="118">
        <v>315.06666666666666</v>
      </c>
      <c r="H436" s="118">
        <v>342.06666666666666</v>
      </c>
      <c r="I436" s="118">
        <v>350.18333333333334</v>
      </c>
      <c r="J436" s="118">
        <v>355.56666666666666</v>
      </c>
      <c r="K436" s="117">
        <v>344.8</v>
      </c>
      <c r="L436" s="117">
        <v>331.3</v>
      </c>
      <c r="M436" s="117">
        <v>0.15606999999999999</v>
      </c>
    </row>
    <row r="437" spans="1:13">
      <c r="A437" s="65">
        <v>428</v>
      </c>
      <c r="B437" s="117" t="s">
        <v>1572</v>
      </c>
      <c r="C437" s="120">
        <v>534.95000000000005</v>
      </c>
      <c r="D437" s="118">
        <v>536.9666666666667</v>
      </c>
      <c r="E437" s="118">
        <v>530.63333333333344</v>
      </c>
      <c r="F437" s="118">
        <v>526.31666666666672</v>
      </c>
      <c r="G437" s="118">
        <v>519.98333333333346</v>
      </c>
      <c r="H437" s="118">
        <v>541.28333333333342</v>
      </c>
      <c r="I437" s="118">
        <v>547.61666666666667</v>
      </c>
      <c r="J437" s="118">
        <v>551.93333333333339</v>
      </c>
      <c r="K437" s="117">
        <v>543.29999999999995</v>
      </c>
      <c r="L437" s="117">
        <v>532.65</v>
      </c>
      <c r="M437" s="117">
        <v>1.91198</v>
      </c>
    </row>
    <row r="438" spans="1:13">
      <c r="A438" s="65">
        <v>429</v>
      </c>
      <c r="B438" s="117" t="s">
        <v>142</v>
      </c>
      <c r="C438" s="120">
        <v>426.55</v>
      </c>
      <c r="D438" s="118">
        <v>434.81666666666666</v>
      </c>
      <c r="E438" s="118">
        <v>414.23333333333335</v>
      </c>
      <c r="F438" s="118">
        <v>401.91666666666669</v>
      </c>
      <c r="G438" s="118">
        <v>381.33333333333337</v>
      </c>
      <c r="H438" s="118">
        <v>447.13333333333333</v>
      </c>
      <c r="I438" s="118">
        <v>467.7166666666667</v>
      </c>
      <c r="J438" s="118">
        <v>480.0333333333333</v>
      </c>
      <c r="K438" s="117">
        <v>455.4</v>
      </c>
      <c r="L438" s="117">
        <v>422.5</v>
      </c>
      <c r="M438" s="117">
        <v>83.4375</v>
      </c>
    </row>
    <row r="439" spans="1:13">
      <c r="A439" s="65">
        <v>430</v>
      </c>
      <c r="B439" s="117" t="s">
        <v>1576</v>
      </c>
      <c r="C439" s="120">
        <v>345.5</v>
      </c>
      <c r="D439" s="118">
        <v>344.98333333333329</v>
      </c>
      <c r="E439" s="118">
        <v>340.66666666666657</v>
      </c>
      <c r="F439" s="118">
        <v>335.83333333333326</v>
      </c>
      <c r="G439" s="118">
        <v>331.51666666666654</v>
      </c>
      <c r="H439" s="118">
        <v>349.81666666666661</v>
      </c>
      <c r="I439" s="118">
        <v>354.13333333333333</v>
      </c>
      <c r="J439" s="118">
        <v>358.96666666666664</v>
      </c>
      <c r="K439" s="117">
        <v>349.3</v>
      </c>
      <c r="L439" s="117">
        <v>340.15</v>
      </c>
      <c r="M439" s="117">
        <v>0.77359999999999995</v>
      </c>
    </row>
    <row r="440" spans="1:13">
      <c r="A440" s="65">
        <v>431</v>
      </c>
      <c r="B440" s="117" t="s">
        <v>143</v>
      </c>
      <c r="C440" s="120">
        <v>564.95000000000005</v>
      </c>
      <c r="D440" s="118">
        <v>568.20000000000005</v>
      </c>
      <c r="E440" s="118">
        <v>559.95000000000005</v>
      </c>
      <c r="F440" s="118">
        <v>554.95000000000005</v>
      </c>
      <c r="G440" s="118">
        <v>546.70000000000005</v>
      </c>
      <c r="H440" s="118">
        <v>573.20000000000005</v>
      </c>
      <c r="I440" s="118">
        <v>581.45000000000005</v>
      </c>
      <c r="J440" s="118">
        <v>586.45000000000005</v>
      </c>
      <c r="K440" s="117">
        <v>576.45000000000005</v>
      </c>
      <c r="L440" s="117">
        <v>563.20000000000005</v>
      </c>
      <c r="M440" s="117">
        <v>10.87914</v>
      </c>
    </row>
    <row r="441" spans="1:13">
      <c r="A441" s="65">
        <v>432</v>
      </c>
      <c r="B441" s="117" t="s">
        <v>1584</v>
      </c>
      <c r="C441" s="120">
        <v>1080</v>
      </c>
      <c r="D441" s="118">
        <v>1089.2333333333333</v>
      </c>
      <c r="E441" s="118">
        <v>1065.7666666666667</v>
      </c>
      <c r="F441" s="118">
        <v>1051.5333333333333</v>
      </c>
      <c r="G441" s="118">
        <v>1028.0666666666666</v>
      </c>
      <c r="H441" s="118">
        <v>1103.4666666666667</v>
      </c>
      <c r="I441" s="118">
        <v>1126.9333333333334</v>
      </c>
      <c r="J441" s="118">
        <v>1141.1666666666667</v>
      </c>
      <c r="K441" s="117">
        <v>1112.7</v>
      </c>
      <c r="L441" s="117">
        <v>1075</v>
      </c>
      <c r="M441" s="117">
        <v>0.28821000000000002</v>
      </c>
    </row>
    <row r="442" spans="1:13">
      <c r="A442" s="65">
        <v>433</v>
      </c>
      <c r="B442" s="117" t="s">
        <v>372</v>
      </c>
      <c r="C442" s="120">
        <v>218.35</v>
      </c>
      <c r="D442" s="118">
        <v>219.76666666666665</v>
      </c>
      <c r="E442" s="118">
        <v>215.98333333333329</v>
      </c>
      <c r="F442" s="118">
        <v>213.61666666666665</v>
      </c>
      <c r="G442" s="118">
        <v>209.83333333333329</v>
      </c>
      <c r="H442" s="118">
        <v>222.1333333333333</v>
      </c>
      <c r="I442" s="118">
        <v>225.91666666666666</v>
      </c>
      <c r="J442" s="118">
        <v>228.2833333333333</v>
      </c>
      <c r="K442" s="117">
        <v>223.55</v>
      </c>
      <c r="L442" s="117">
        <v>217.4</v>
      </c>
      <c r="M442" s="117">
        <v>2.4184600000000001</v>
      </c>
    </row>
    <row r="443" spans="1:13">
      <c r="A443" s="65">
        <v>434</v>
      </c>
      <c r="B443" s="117" t="s">
        <v>1592</v>
      </c>
      <c r="C443" s="120">
        <v>5.3</v>
      </c>
      <c r="D443" s="118">
        <v>5.3</v>
      </c>
      <c r="E443" s="118">
        <v>5.25</v>
      </c>
      <c r="F443" s="118">
        <v>5.2</v>
      </c>
      <c r="G443" s="118">
        <v>5.15</v>
      </c>
      <c r="H443" s="118">
        <v>5.35</v>
      </c>
      <c r="I443" s="118">
        <v>5.3999999999999986</v>
      </c>
      <c r="J443" s="118">
        <v>5.4499999999999993</v>
      </c>
      <c r="K443" s="117">
        <v>5.35</v>
      </c>
      <c r="L443" s="117">
        <v>5.25</v>
      </c>
      <c r="M443" s="117">
        <v>191.48504</v>
      </c>
    </row>
    <row r="444" spans="1:13">
      <c r="A444" s="65">
        <v>435</v>
      </c>
      <c r="B444" s="117" t="s">
        <v>1594</v>
      </c>
      <c r="C444" s="120">
        <v>99</v>
      </c>
      <c r="D444" s="118">
        <v>99.25</v>
      </c>
      <c r="E444" s="118">
        <v>97.7</v>
      </c>
      <c r="F444" s="118">
        <v>96.4</v>
      </c>
      <c r="G444" s="118">
        <v>94.850000000000009</v>
      </c>
      <c r="H444" s="118">
        <v>100.55</v>
      </c>
      <c r="I444" s="118">
        <v>102.10000000000001</v>
      </c>
      <c r="J444" s="118">
        <v>103.39999999999999</v>
      </c>
      <c r="K444" s="117">
        <v>100.8</v>
      </c>
      <c r="L444" s="117">
        <v>97.95</v>
      </c>
      <c r="M444" s="117">
        <v>2.6444999999999999</v>
      </c>
    </row>
    <row r="445" spans="1:13">
      <c r="A445" s="65">
        <v>436</v>
      </c>
      <c r="B445" s="117" t="s">
        <v>1600</v>
      </c>
      <c r="C445" s="120">
        <v>1151.55</v>
      </c>
      <c r="D445" s="118">
        <v>1153.3666666666666</v>
      </c>
      <c r="E445" s="118">
        <v>1138.7833333333331</v>
      </c>
      <c r="F445" s="118">
        <v>1126.0166666666664</v>
      </c>
      <c r="G445" s="118">
        <v>1111.4333333333329</v>
      </c>
      <c r="H445" s="118">
        <v>1166.1333333333332</v>
      </c>
      <c r="I445" s="118">
        <v>1180.7166666666667</v>
      </c>
      <c r="J445" s="118">
        <v>1193.4833333333333</v>
      </c>
      <c r="K445" s="117">
        <v>1167.95</v>
      </c>
      <c r="L445" s="117">
        <v>1140.5999999999999</v>
      </c>
      <c r="M445" s="117">
        <v>7.2279999999999997E-2</v>
      </c>
    </row>
    <row r="446" spans="1:13">
      <c r="A446" s="65">
        <v>437</v>
      </c>
      <c r="B446" s="117" t="s">
        <v>144</v>
      </c>
      <c r="C446" s="120">
        <v>39.549999999999997</v>
      </c>
      <c r="D446" s="118">
        <v>39.566666666666663</v>
      </c>
      <c r="E446" s="118">
        <v>39.133333333333326</v>
      </c>
      <c r="F446" s="118">
        <v>38.716666666666661</v>
      </c>
      <c r="G446" s="118">
        <v>38.283333333333324</v>
      </c>
      <c r="H446" s="118">
        <v>39.983333333333327</v>
      </c>
      <c r="I446" s="118">
        <v>40.416666666666664</v>
      </c>
      <c r="J446" s="118">
        <v>40.833333333333329</v>
      </c>
      <c r="K446" s="117">
        <v>40</v>
      </c>
      <c r="L446" s="117">
        <v>39.15</v>
      </c>
      <c r="M446" s="117">
        <v>20.846530000000001</v>
      </c>
    </row>
    <row r="447" spans="1:13">
      <c r="A447" s="65">
        <v>438</v>
      </c>
      <c r="B447" s="117" t="s">
        <v>1605</v>
      </c>
      <c r="C447" s="120">
        <v>562.25</v>
      </c>
      <c r="D447" s="118">
        <v>556.75</v>
      </c>
      <c r="E447" s="118">
        <v>547.5</v>
      </c>
      <c r="F447" s="118">
        <v>532.75</v>
      </c>
      <c r="G447" s="118">
        <v>523.5</v>
      </c>
      <c r="H447" s="118">
        <v>571.5</v>
      </c>
      <c r="I447" s="118">
        <v>580.75</v>
      </c>
      <c r="J447" s="118">
        <v>595.5</v>
      </c>
      <c r="K447" s="117">
        <v>566</v>
      </c>
      <c r="L447" s="117">
        <v>542</v>
      </c>
      <c r="M447" s="117">
        <v>0.90168000000000004</v>
      </c>
    </row>
    <row r="448" spans="1:13">
      <c r="A448" s="65">
        <v>439</v>
      </c>
      <c r="B448" s="117" t="s">
        <v>1609</v>
      </c>
      <c r="C448" s="120">
        <v>151.9</v>
      </c>
      <c r="D448" s="118">
        <v>152.43333333333334</v>
      </c>
      <c r="E448" s="118">
        <v>150.46666666666667</v>
      </c>
      <c r="F448" s="118">
        <v>149.03333333333333</v>
      </c>
      <c r="G448" s="118">
        <v>147.06666666666666</v>
      </c>
      <c r="H448" s="118">
        <v>153.86666666666667</v>
      </c>
      <c r="I448" s="118">
        <v>155.83333333333337</v>
      </c>
      <c r="J448" s="118">
        <v>157.26666666666668</v>
      </c>
      <c r="K448" s="117">
        <v>154.4</v>
      </c>
      <c r="L448" s="117">
        <v>151</v>
      </c>
      <c r="M448" s="117">
        <v>0.43824000000000002</v>
      </c>
    </row>
    <row r="449" spans="1:13">
      <c r="A449" s="65">
        <v>440</v>
      </c>
      <c r="B449" s="117" t="s">
        <v>145</v>
      </c>
      <c r="C449" s="120">
        <v>693.1</v>
      </c>
      <c r="D449" s="118">
        <v>693.71666666666658</v>
      </c>
      <c r="E449" s="118">
        <v>689.43333333333317</v>
      </c>
      <c r="F449" s="118">
        <v>685.76666666666654</v>
      </c>
      <c r="G449" s="118">
        <v>681.48333333333312</v>
      </c>
      <c r="H449" s="118">
        <v>697.38333333333321</v>
      </c>
      <c r="I449" s="118">
        <v>701.66666666666674</v>
      </c>
      <c r="J449" s="118">
        <v>705.33333333333326</v>
      </c>
      <c r="K449" s="117">
        <v>698</v>
      </c>
      <c r="L449" s="117">
        <v>690.05</v>
      </c>
      <c r="M449" s="117">
        <v>2.0615800000000002</v>
      </c>
    </row>
    <row r="450" spans="1:13">
      <c r="A450" s="65">
        <v>441</v>
      </c>
      <c r="B450" s="117" t="s">
        <v>1614</v>
      </c>
      <c r="C450" s="120">
        <v>98.7</v>
      </c>
      <c r="D450" s="118">
        <v>99.283333333333346</v>
      </c>
      <c r="E450" s="118">
        <v>97.916666666666686</v>
      </c>
      <c r="F450" s="118">
        <v>97.13333333333334</v>
      </c>
      <c r="G450" s="118">
        <v>95.76666666666668</v>
      </c>
      <c r="H450" s="118">
        <v>100.06666666666669</v>
      </c>
      <c r="I450" s="118">
        <v>101.43333333333334</v>
      </c>
      <c r="J450" s="118">
        <v>102.2166666666667</v>
      </c>
      <c r="K450" s="117">
        <v>100.65</v>
      </c>
      <c r="L450" s="117">
        <v>98.5</v>
      </c>
      <c r="M450" s="117">
        <v>1.4180600000000001</v>
      </c>
    </row>
    <row r="451" spans="1:13">
      <c r="A451" s="65">
        <v>442</v>
      </c>
      <c r="B451" s="117" t="s">
        <v>146</v>
      </c>
      <c r="C451" s="120">
        <v>531.15</v>
      </c>
      <c r="D451" s="118">
        <v>529.38333333333333</v>
      </c>
      <c r="E451" s="118">
        <v>523.26666666666665</v>
      </c>
      <c r="F451" s="118">
        <v>515.38333333333333</v>
      </c>
      <c r="G451" s="118">
        <v>509.26666666666665</v>
      </c>
      <c r="H451" s="118">
        <v>537.26666666666665</v>
      </c>
      <c r="I451" s="118">
        <v>543.38333333333321</v>
      </c>
      <c r="J451" s="118">
        <v>551.26666666666665</v>
      </c>
      <c r="K451" s="117">
        <v>535.5</v>
      </c>
      <c r="L451" s="117">
        <v>521.5</v>
      </c>
      <c r="M451" s="117">
        <v>4.2503399999999996</v>
      </c>
    </row>
    <row r="452" spans="1:13">
      <c r="A452" s="65">
        <v>443</v>
      </c>
      <c r="B452" s="117" t="s">
        <v>350</v>
      </c>
      <c r="C452" s="120">
        <v>968.4</v>
      </c>
      <c r="D452" s="118">
        <v>970.68333333333339</v>
      </c>
      <c r="E452" s="118">
        <v>961.71666666666681</v>
      </c>
      <c r="F452" s="118">
        <v>955.03333333333342</v>
      </c>
      <c r="G452" s="118">
        <v>946.06666666666683</v>
      </c>
      <c r="H452" s="118">
        <v>977.36666666666679</v>
      </c>
      <c r="I452" s="118">
        <v>986.33333333333348</v>
      </c>
      <c r="J452" s="118">
        <v>993.01666666666677</v>
      </c>
      <c r="K452" s="117">
        <v>979.65</v>
      </c>
      <c r="L452" s="117">
        <v>964</v>
      </c>
      <c r="M452" s="117">
        <v>4.7849899999999996</v>
      </c>
    </row>
    <row r="453" spans="1:13">
      <c r="A453" s="65">
        <v>444</v>
      </c>
      <c r="B453" s="117" t="s">
        <v>147</v>
      </c>
      <c r="C453" s="120">
        <v>218.15</v>
      </c>
      <c r="D453" s="118">
        <v>217.31666666666669</v>
      </c>
      <c r="E453" s="118">
        <v>215.88333333333338</v>
      </c>
      <c r="F453" s="118">
        <v>213.6166666666667</v>
      </c>
      <c r="G453" s="118">
        <v>212.18333333333339</v>
      </c>
      <c r="H453" s="118">
        <v>219.58333333333337</v>
      </c>
      <c r="I453" s="118">
        <v>221.01666666666671</v>
      </c>
      <c r="J453" s="118">
        <v>223.28333333333336</v>
      </c>
      <c r="K453" s="117">
        <v>218.75</v>
      </c>
      <c r="L453" s="117">
        <v>215.05</v>
      </c>
      <c r="M453" s="117">
        <v>12.679040000000001</v>
      </c>
    </row>
    <row r="454" spans="1:13">
      <c r="A454" s="65">
        <v>445</v>
      </c>
      <c r="B454" s="117" t="s">
        <v>1619</v>
      </c>
      <c r="C454" s="120">
        <v>836.3</v>
      </c>
      <c r="D454" s="118">
        <v>835.15</v>
      </c>
      <c r="E454" s="118">
        <v>830.34999999999991</v>
      </c>
      <c r="F454" s="118">
        <v>824.4</v>
      </c>
      <c r="G454" s="118">
        <v>819.59999999999991</v>
      </c>
      <c r="H454" s="118">
        <v>841.09999999999991</v>
      </c>
      <c r="I454" s="118">
        <v>845.89999999999986</v>
      </c>
      <c r="J454" s="118">
        <v>851.84999999999991</v>
      </c>
      <c r="K454" s="117">
        <v>839.95</v>
      </c>
      <c r="L454" s="117">
        <v>829.2</v>
      </c>
      <c r="M454" s="117">
        <v>0.11942999999999999</v>
      </c>
    </row>
    <row r="455" spans="1:13">
      <c r="A455" s="65">
        <v>446</v>
      </c>
      <c r="B455" s="117" t="s">
        <v>148</v>
      </c>
      <c r="C455" s="120">
        <v>184.9</v>
      </c>
      <c r="D455" s="118">
        <v>185.20000000000002</v>
      </c>
      <c r="E455" s="118">
        <v>183.10000000000002</v>
      </c>
      <c r="F455" s="118">
        <v>181.3</v>
      </c>
      <c r="G455" s="118">
        <v>179.20000000000002</v>
      </c>
      <c r="H455" s="118">
        <v>187.00000000000003</v>
      </c>
      <c r="I455" s="118">
        <v>189.1</v>
      </c>
      <c r="J455" s="118">
        <v>190.90000000000003</v>
      </c>
      <c r="K455" s="117">
        <v>187.3</v>
      </c>
      <c r="L455" s="117">
        <v>183.4</v>
      </c>
      <c r="M455" s="117">
        <v>93.657560000000004</v>
      </c>
    </row>
    <row r="456" spans="1:13">
      <c r="A456" s="65">
        <v>447</v>
      </c>
      <c r="B456" s="117" t="s">
        <v>149</v>
      </c>
      <c r="C456" s="120">
        <v>98.15</v>
      </c>
      <c r="D456" s="118">
        <v>98.183333333333337</v>
      </c>
      <c r="E456" s="118">
        <v>96.76666666666668</v>
      </c>
      <c r="F456" s="118">
        <v>95.38333333333334</v>
      </c>
      <c r="G456" s="118">
        <v>93.966666666666683</v>
      </c>
      <c r="H456" s="118">
        <v>99.566666666666677</v>
      </c>
      <c r="I456" s="118">
        <v>100.98333333333333</v>
      </c>
      <c r="J456" s="118">
        <v>102.36666666666667</v>
      </c>
      <c r="K456" s="117">
        <v>99.6</v>
      </c>
      <c r="L456" s="117">
        <v>96.8</v>
      </c>
      <c r="M456" s="117">
        <v>13.801270000000001</v>
      </c>
    </row>
    <row r="457" spans="1:13">
      <c r="A457" s="65">
        <v>448</v>
      </c>
      <c r="B457" s="117" t="s">
        <v>150</v>
      </c>
      <c r="C457" s="120">
        <v>76</v>
      </c>
      <c r="D457" s="118">
        <v>75.966666666666654</v>
      </c>
      <c r="E457" s="118">
        <v>74.983333333333306</v>
      </c>
      <c r="F457" s="118">
        <v>73.966666666666654</v>
      </c>
      <c r="G457" s="118">
        <v>72.983333333333306</v>
      </c>
      <c r="H457" s="118">
        <v>76.983333333333306</v>
      </c>
      <c r="I457" s="118">
        <v>77.966666666666654</v>
      </c>
      <c r="J457" s="118">
        <v>78.983333333333306</v>
      </c>
      <c r="K457" s="117">
        <v>76.95</v>
      </c>
      <c r="L457" s="117">
        <v>74.95</v>
      </c>
      <c r="M457" s="117">
        <v>44.96763</v>
      </c>
    </row>
    <row r="458" spans="1:13">
      <c r="A458" s="65">
        <v>449</v>
      </c>
      <c r="B458" s="117" t="s">
        <v>1626</v>
      </c>
      <c r="C458" s="120">
        <v>779</v>
      </c>
      <c r="D458" s="118">
        <v>781.5</v>
      </c>
      <c r="E458" s="118">
        <v>773.05</v>
      </c>
      <c r="F458" s="118">
        <v>767.09999999999991</v>
      </c>
      <c r="G458" s="118">
        <v>758.64999999999986</v>
      </c>
      <c r="H458" s="118">
        <v>787.45</v>
      </c>
      <c r="I458" s="118">
        <v>795.90000000000009</v>
      </c>
      <c r="J458" s="118">
        <v>801.85000000000014</v>
      </c>
      <c r="K458" s="117">
        <v>789.95</v>
      </c>
      <c r="L458" s="117">
        <v>775.55</v>
      </c>
      <c r="M458" s="117">
        <v>0.73343999999999998</v>
      </c>
    </row>
    <row r="459" spans="1:13">
      <c r="A459" s="65">
        <v>450</v>
      </c>
      <c r="B459" s="117" t="s">
        <v>151</v>
      </c>
      <c r="C459" s="120">
        <v>473.15</v>
      </c>
      <c r="D459" s="118">
        <v>473.9666666666667</v>
      </c>
      <c r="E459" s="118">
        <v>469.68333333333339</v>
      </c>
      <c r="F459" s="118">
        <v>466.2166666666667</v>
      </c>
      <c r="G459" s="118">
        <v>461.93333333333339</v>
      </c>
      <c r="H459" s="118">
        <v>477.43333333333339</v>
      </c>
      <c r="I459" s="118">
        <v>481.7166666666667</v>
      </c>
      <c r="J459" s="118">
        <v>485.18333333333339</v>
      </c>
      <c r="K459" s="117">
        <v>478.25</v>
      </c>
      <c r="L459" s="117">
        <v>470.5</v>
      </c>
      <c r="M459" s="117">
        <v>42.81935</v>
      </c>
    </row>
    <row r="460" spans="1:13">
      <c r="A460" s="65">
        <v>451</v>
      </c>
      <c r="B460" s="117" t="s">
        <v>152</v>
      </c>
      <c r="C460" s="120">
        <v>1894.3</v>
      </c>
      <c r="D460" s="118">
        <v>1887.8666666666668</v>
      </c>
      <c r="E460" s="118">
        <v>1877.7333333333336</v>
      </c>
      <c r="F460" s="118">
        <v>1861.1666666666667</v>
      </c>
      <c r="G460" s="118">
        <v>1851.0333333333335</v>
      </c>
      <c r="H460" s="118">
        <v>1904.4333333333336</v>
      </c>
      <c r="I460" s="118">
        <v>1914.5666666666668</v>
      </c>
      <c r="J460" s="118">
        <v>1931.1333333333337</v>
      </c>
      <c r="K460" s="117">
        <v>1898</v>
      </c>
      <c r="L460" s="117">
        <v>1871.3</v>
      </c>
      <c r="M460" s="117">
        <v>26.25816</v>
      </c>
    </row>
    <row r="461" spans="1:13">
      <c r="A461" s="65">
        <v>452</v>
      </c>
      <c r="B461" s="117" t="s">
        <v>153</v>
      </c>
      <c r="C461" s="120">
        <v>705.55</v>
      </c>
      <c r="D461" s="118">
        <v>703.55000000000007</v>
      </c>
      <c r="E461" s="118">
        <v>698.00000000000011</v>
      </c>
      <c r="F461" s="118">
        <v>690.45</v>
      </c>
      <c r="G461" s="118">
        <v>684.90000000000009</v>
      </c>
      <c r="H461" s="118">
        <v>711.10000000000014</v>
      </c>
      <c r="I461" s="118">
        <v>716.65000000000009</v>
      </c>
      <c r="J461" s="118">
        <v>724.20000000000016</v>
      </c>
      <c r="K461" s="117">
        <v>709.1</v>
      </c>
      <c r="L461" s="117">
        <v>696</v>
      </c>
      <c r="M461" s="117">
        <v>14.340400000000001</v>
      </c>
    </row>
    <row r="462" spans="1:13">
      <c r="A462" s="65">
        <v>453</v>
      </c>
      <c r="B462" s="117" t="s">
        <v>1641</v>
      </c>
      <c r="C462" s="120">
        <v>59.95</v>
      </c>
      <c r="D462" s="118">
        <v>61.449999999999996</v>
      </c>
      <c r="E462" s="118">
        <v>57.899999999999991</v>
      </c>
      <c r="F462" s="118">
        <v>55.849999999999994</v>
      </c>
      <c r="G462" s="118">
        <v>52.29999999999999</v>
      </c>
      <c r="H462" s="118">
        <v>63.499999999999993</v>
      </c>
      <c r="I462" s="118">
        <v>67.049999999999983</v>
      </c>
      <c r="J462" s="118">
        <v>69.099999999999994</v>
      </c>
      <c r="K462" s="117">
        <v>65</v>
      </c>
      <c r="L462" s="117">
        <v>59.4</v>
      </c>
      <c r="M462" s="117">
        <v>4.8287500000000003</v>
      </c>
    </row>
    <row r="463" spans="1:13">
      <c r="A463" s="65">
        <v>454</v>
      </c>
      <c r="B463" s="117" t="s">
        <v>213</v>
      </c>
      <c r="C463" s="120">
        <v>1079.25</v>
      </c>
      <c r="D463" s="118">
        <v>1082.0833333333333</v>
      </c>
      <c r="E463" s="118">
        <v>1069.2166666666665</v>
      </c>
      <c r="F463" s="118">
        <v>1059.1833333333332</v>
      </c>
      <c r="G463" s="118">
        <v>1046.3166666666664</v>
      </c>
      <c r="H463" s="118">
        <v>1092.1166666666666</v>
      </c>
      <c r="I463" s="118">
        <v>1104.9833333333333</v>
      </c>
      <c r="J463" s="118">
        <v>1115.0166666666667</v>
      </c>
      <c r="K463" s="117">
        <v>1094.95</v>
      </c>
      <c r="L463" s="117">
        <v>1072.05</v>
      </c>
      <c r="M463" s="117">
        <v>0.33733000000000002</v>
      </c>
    </row>
    <row r="464" spans="1:13">
      <c r="A464" s="65">
        <v>457</v>
      </c>
      <c r="B464" s="117" t="s">
        <v>1650</v>
      </c>
      <c r="C464" s="120">
        <v>232.9</v>
      </c>
      <c r="D464" s="118">
        <v>232.13333333333333</v>
      </c>
      <c r="E464" s="118">
        <v>230.26666666666665</v>
      </c>
      <c r="F464" s="118">
        <v>227.63333333333333</v>
      </c>
      <c r="G464" s="118">
        <v>225.76666666666665</v>
      </c>
      <c r="H464" s="118">
        <v>234.76666666666665</v>
      </c>
      <c r="I464" s="118">
        <v>236.63333333333333</v>
      </c>
      <c r="J464" s="118">
        <v>239.26666666666665</v>
      </c>
      <c r="K464" s="117">
        <v>234</v>
      </c>
      <c r="L464" s="117">
        <v>229.5</v>
      </c>
      <c r="M464" s="117">
        <v>0.92849000000000004</v>
      </c>
    </row>
    <row r="465" spans="1:13">
      <c r="A465" s="65">
        <v>458</v>
      </c>
      <c r="B465" s="117" t="s">
        <v>1652</v>
      </c>
      <c r="C465" s="120">
        <v>546</v>
      </c>
      <c r="D465" s="118">
        <v>546.85</v>
      </c>
      <c r="E465" s="118">
        <v>543.65000000000009</v>
      </c>
      <c r="F465" s="118">
        <v>541.30000000000007</v>
      </c>
      <c r="G465" s="118">
        <v>538.10000000000014</v>
      </c>
      <c r="H465" s="118">
        <v>549.20000000000005</v>
      </c>
      <c r="I465" s="118">
        <v>552.40000000000009</v>
      </c>
      <c r="J465" s="118">
        <v>554.75</v>
      </c>
      <c r="K465" s="117">
        <v>550.04999999999995</v>
      </c>
      <c r="L465" s="117">
        <v>544.5</v>
      </c>
      <c r="M465" s="117">
        <v>6.207E-2</v>
      </c>
    </row>
    <row r="466" spans="1:13">
      <c r="A466" s="65">
        <v>459</v>
      </c>
      <c r="B466" s="117" t="s">
        <v>2229</v>
      </c>
      <c r="C466" s="120">
        <v>461</v>
      </c>
      <c r="D466" s="118">
        <v>462.34999999999997</v>
      </c>
      <c r="E466" s="118">
        <v>454.69999999999993</v>
      </c>
      <c r="F466" s="118">
        <v>448.4</v>
      </c>
      <c r="G466" s="118">
        <v>440.74999999999994</v>
      </c>
      <c r="H466" s="118">
        <v>468.64999999999992</v>
      </c>
      <c r="I466" s="118">
        <v>476.2999999999999</v>
      </c>
      <c r="J466" s="118">
        <v>482.59999999999991</v>
      </c>
      <c r="K466" s="117">
        <v>470</v>
      </c>
      <c r="L466" s="117">
        <v>456.05</v>
      </c>
      <c r="M466" s="117">
        <v>0.15532000000000001</v>
      </c>
    </row>
    <row r="467" spans="1:13">
      <c r="A467" s="65">
        <v>460</v>
      </c>
      <c r="B467" s="117" t="s">
        <v>1660</v>
      </c>
      <c r="C467" s="120">
        <v>101.4</v>
      </c>
      <c r="D467" s="118">
        <v>101.78333333333335</v>
      </c>
      <c r="E467" s="118">
        <v>100.16666666666669</v>
      </c>
      <c r="F467" s="118">
        <v>98.933333333333337</v>
      </c>
      <c r="G467" s="118">
        <v>97.316666666666677</v>
      </c>
      <c r="H467" s="118">
        <v>103.01666666666669</v>
      </c>
      <c r="I467" s="118">
        <v>104.63333333333334</v>
      </c>
      <c r="J467" s="118">
        <v>105.8666666666667</v>
      </c>
      <c r="K467" s="117">
        <v>103.4</v>
      </c>
      <c r="L467" s="117">
        <v>100.55</v>
      </c>
      <c r="M467" s="117">
        <v>0.36221999999999999</v>
      </c>
    </row>
    <row r="468" spans="1:13">
      <c r="A468" s="65">
        <v>461</v>
      </c>
      <c r="B468" s="119" t="s">
        <v>1662</v>
      </c>
      <c r="C468" s="121">
        <v>576.20000000000005</v>
      </c>
      <c r="D468" s="122">
        <v>577.98333333333335</v>
      </c>
      <c r="E468" s="122">
        <v>567.4666666666667</v>
      </c>
      <c r="F468" s="122">
        <v>558.73333333333335</v>
      </c>
      <c r="G468" s="122">
        <v>548.2166666666667</v>
      </c>
      <c r="H468" s="122">
        <v>586.7166666666667</v>
      </c>
      <c r="I468" s="122">
        <v>597.23333333333335</v>
      </c>
      <c r="J468" s="122">
        <v>605.9666666666667</v>
      </c>
      <c r="K468" s="119">
        <v>588.5</v>
      </c>
      <c r="L468" s="119">
        <v>569.25</v>
      </c>
      <c r="M468" s="119">
        <v>0.22919999999999999</v>
      </c>
    </row>
    <row r="469" spans="1:13">
      <c r="A469" s="65">
        <v>462</v>
      </c>
      <c r="B469" s="117" t="s">
        <v>154</v>
      </c>
      <c r="C469" s="130">
        <v>961.55</v>
      </c>
      <c r="D469" s="118">
        <v>959.36666666666667</v>
      </c>
      <c r="E469" s="118">
        <v>953.73333333333335</v>
      </c>
      <c r="F469" s="118">
        <v>945.91666666666663</v>
      </c>
      <c r="G469" s="118">
        <v>940.2833333333333</v>
      </c>
      <c r="H469" s="118">
        <v>967.18333333333339</v>
      </c>
      <c r="I469" s="118">
        <v>972.81666666666683</v>
      </c>
      <c r="J469" s="118">
        <v>980.63333333333344</v>
      </c>
      <c r="K469" s="117">
        <v>965</v>
      </c>
      <c r="L469" s="117">
        <v>951.55</v>
      </c>
      <c r="M469" s="117">
        <v>13.03576</v>
      </c>
    </row>
    <row r="470" spans="1:13">
      <c r="A470" s="65">
        <v>463</v>
      </c>
      <c r="B470" s="130" t="s">
        <v>1670</v>
      </c>
      <c r="C470" s="130">
        <v>239.25</v>
      </c>
      <c r="D470" s="125">
        <v>238.83333333333334</v>
      </c>
      <c r="E470" s="125">
        <v>235.7166666666667</v>
      </c>
      <c r="F470" s="125">
        <v>232.18333333333337</v>
      </c>
      <c r="G470" s="125">
        <v>229.06666666666672</v>
      </c>
      <c r="H470" s="125">
        <v>242.36666666666667</v>
      </c>
      <c r="I470" s="125">
        <v>245.48333333333329</v>
      </c>
      <c r="J470" s="125">
        <v>249.01666666666665</v>
      </c>
      <c r="K470" s="130">
        <v>241.95</v>
      </c>
      <c r="L470" s="130">
        <v>235.3</v>
      </c>
      <c r="M470" s="130">
        <v>0.27429999999999999</v>
      </c>
    </row>
    <row r="471" spans="1:13">
      <c r="A471" s="65">
        <v>464</v>
      </c>
      <c r="B471" s="130" t="s">
        <v>214</v>
      </c>
      <c r="C471" s="130">
        <v>1886</v>
      </c>
      <c r="D471" s="125">
        <v>1906.5</v>
      </c>
      <c r="E471" s="125">
        <v>1858</v>
      </c>
      <c r="F471" s="125">
        <v>1830</v>
      </c>
      <c r="G471" s="125">
        <v>1781.5</v>
      </c>
      <c r="H471" s="125">
        <v>1934.5</v>
      </c>
      <c r="I471" s="125">
        <v>1983</v>
      </c>
      <c r="J471" s="125">
        <v>2011</v>
      </c>
      <c r="K471" s="130">
        <v>1955</v>
      </c>
      <c r="L471" s="130">
        <v>1878.5</v>
      </c>
      <c r="M471" s="130">
        <v>3.8130099999999998</v>
      </c>
    </row>
    <row r="472" spans="1:13">
      <c r="A472" s="65">
        <v>465</v>
      </c>
      <c r="B472" s="130" t="s">
        <v>215</v>
      </c>
      <c r="C472" s="130">
        <v>261.60000000000002</v>
      </c>
      <c r="D472" s="125">
        <v>262.75</v>
      </c>
      <c r="E472" s="125">
        <v>259.55</v>
      </c>
      <c r="F472" s="125">
        <v>257.5</v>
      </c>
      <c r="G472" s="125">
        <v>254.3</v>
      </c>
      <c r="H472" s="125">
        <v>264.8</v>
      </c>
      <c r="I472" s="125">
        <v>268.00000000000006</v>
      </c>
      <c r="J472" s="125">
        <v>270.05</v>
      </c>
      <c r="K472" s="130">
        <v>265.95</v>
      </c>
      <c r="L472" s="130">
        <v>260.7</v>
      </c>
      <c r="M472" s="130">
        <v>9.2375299999999996</v>
      </c>
    </row>
    <row r="473" spans="1:13">
      <c r="A473" s="65">
        <v>466</v>
      </c>
      <c r="B473" s="130" t="s">
        <v>1678</v>
      </c>
      <c r="C473" s="130">
        <v>355.3</v>
      </c>
      <c r="D473" s="125">
        <v>353.5</v>
      </c>
      <c r="E473" s="125">
        <v>350.5</v>
      </c>
      <c r="F473" s="125">
        <v>345.7</v>
      </c>
      <c r="G473" s="125">
        <v>342.7</v>
      </c>
      <c r="H473" s="125">
        <v>358.3</v>
      </c>
      <c r="I473" s="125">
        <v>361.3</v>
      </c>
      <c r="J473" s="125">
        <v>366.1</v>
      </c>
      <c r="K473" s="130">
        <v>356.5</v>
      </c>
      <c r="L473" s="130">
        <v>348.7</v>
      </c>
      <c r="M473" s="130">
        <v>0.32432</v>
      </c>
    </row>
    <row r="474" spans="1:13">
      <c r="A474" s="65">
        <v>467</v>
      </c>
      <c r="B474" s="130" t="s">
        <v>1679</v>
      </c>
      <c r="C474" s="130">
        <v>70.8</v>
      </c>
      <c r="D474" s="125">
        <v>71</v>
      </c>
      <c r="E474" s="125">
        <v>70.099999999999994</v>
      </c>
      <c r="F474" s="125">
        <v>69.399999999999991</v>
      </c>
      <c r="G474" s="125">
        <v>68.499999999999986</v>
      </c>
      <c r="H474" s="125">
        <v>71.7</v>
      </c>
      <c r="I474" s="125">
        <v>72.600000000000009</v>
      </c>
      <c r="J474" s="125">
        <v>73.300000000000011</v>
      </c>
      <c r="K474" s="130">
        <v>71.900000000000006</v>
      </c>
      <c r="L474" s="130">
        <v>70.3</v>
      </c>
      <c r="M474" s="130">
        <v>9.3526900000000008</v>
      </c>
    </row>
    <row r="475" spans="1:13">
      <c r="A475" s="65">
        <v>468</v>
      </c>
      <c r="B475" s="130" t="s">
        <v>1687</v>
      </c>
      <c r="C475" s="130">
        <v>7571.05</v>
      </c>
      <c r="D475" s="125">
        <v>7566.6499999999987</v>
      </c>
      <c r="E475" s="125">
        <v>7533.7999999999975</v>
      </c>
      <c r="F475" s="125">
        <v>7496.5499999999984</v>
      </c>
      <c r="G475" s="125">
        <v>7463.6999999999971</v>
      </c>
      <c r="H475" s="125">
        <v>7603.8999999999978</v>
      </c>
      <c r="I475" s="125">
        <v>7636.7499999999982</v>
      </c>
      <c r="J475" s="125">
        <v>7673.9999999999982</v>
      </c>
      <c r="K475" s="130">
        <v>7599.5</v>
      </c>
      <c r="L475" s="130">
        <v>7529.4</v>
      </c>
      <c r="M475" s="130">
        <v>1.503E-2</v>
      </c>
    </row>
    <row r="476" spans="1:13">
      <c r="A476" s="65">
        <v>469</v>
      </c>
      <c r="B476" s="130" t="s">
        <v>242</v>
      </c>
      <c r="C476" s="130">
        <v>36</v>
      </c>
      <c r="D476" s="125">
        <v>36.716666666666669</v>
      </c>
      <c r="E476" s="125">
        <v>35.183333333333337</v>
      </c>
      <c r="F476" s="125">
        <v>34.366666666666667</v>
      </c>
      <c r="G476" s="125">
        <v>32.833333333333336</v>
      </c>
      <c r="H476" s="125">
        <v>37.533333333333339</v>
      </c>
      <c r="I476" s="125">
        <v>39.06666666666667</v>
      </c>
      <c r="J476" s="125">
        <v>39.88333333333334</v>
      </c>
      <c r="K476" s="130">
        <v>38.25</v>
      </c>
      <c r="L476" s="130">
        <v>35.9</v>
      </c>
      <c r="M476" s="130">
        <v>107.59877</v>
      </c>
    </row>
    <row r="477" spans="1:13">
      <c r="A477" s="65">
        <v>470</v>
      </c>
      <c r="B477" s="130" t="s">
        <v>155</v>
      </c>
      <c r="C477" s="130">
        <v>547.15</v>
      </c>
      <c r="D477" s="125">
        <v>547.4</v>
      </c>
      <c r="E477" s="125">
        <v>541.9</v>
      </c>
      <c r="F477" s="125">
        <v>536.65</v>
      </c>
      <c r="G477" s="125">
        <v>531.15</v>
      </c>
      <c r="H477" s="125">
        <v>552.65</v>
      </c>
      <c r="I477" s="125">
        <v>558.15</v>
      </c>
      <c r="J477" s="125">
        <v>563.4</v>
      </c>
      <c r="K477" s="130">
        <v>552.9</v>
      </c>
      <c r="L477" s="130">
        <v>542.15</v>
      </c>
      <c r="M477" s="130">
        <v>7.26877</v>
      </c>
    </row>
    <row r="478" spans="1:13">
      <c r="A478" s="65">
        <v>471</v>
      </c>
      <c r="B478" s="130" t="s">
        <v>1691</v>
      </c>
      <c r="C478" s="130">
        <v>2402.6</v>
      </c>
      <c r="D478" s="125">
        <v>2419.2000000000003</v>
      </c>
      <c r="E478" s="125">
        <v>2343.4000000000005</v>
      </c>
      <c r="F478" s="125">
        <v>2284.2000000000003</v>
      </c>
      <c r="G478" s="125">
        <v>2208.4000000000005</v>
      </c>
      <c r="H478" s="125">
        <v>2478.4000000000005</v>
      </c>
      <c r="I478" s="125">
        <v>2554.2000000000007</v>
      </c>
      <c r="J478" s="125">
        <v>2613.4000000000005</v>
      </c>
      <c r="K478" s="130">
        <v>2495</v>
      </c>
      <c r="L478" s="130">
        <v>2360</v>
      </c>
      <c r="M478" s="130">
        <v>6.4990000000000006E-2</v>
      </c>
    </row>
    <row r="479" spans="1:13">
      <c r="A479" s="65">
        <v>472</v>
      </c>
      <c r="B479" s="130" t="s">
        <v>1693</v>
      </c>
      <c r="C479" s="130">
        <v>372.8</v>
      </c>
      <c r="D479" s="125">
        <v>372.59999999999997</v>
      </c>
      <c r="E479" s="125">
        <v>370.19999999999993</v>
      </c>
      <c r="F479" s="125">
        <v>367.59999999999997</v>
      </c>
      <c r="G479" s="125">
        <v>365.19999999999993</v>
      </c>
      <c r="H479" s="125">
        <v>375.19999999999993</v>
      </c>
      <c r="I479" s="125">
        <v>377.59999999999991</v>
      </c>
      <c r="J479" s="125">
        <v>380.19999999999993</v>
      </c>
      <c r="K479" s="130">
        <v>375</v>
      </c>
      <c r="L479" s="130">
        <v>370</v>
      </c>
      <c r="M479" s="130">
        <v>7.7090000000000006E-2</v>
      </c>
    </row>
    <row r="480" spans="1:13">
      <c r="A480" s="65">
        <v>473</v>
      </c>
      <c r="B480" s="130" t="s">
        <v>156</v>
      </c>
      <c r="C480" s="130">
        <v>1410.55</v>
      </c>
      <c r="D480" s="125">
        <v>1412.6666666666667</v>
      </c>
      <c r="E480" s="125">
        <v>1399.8833333333334</v>
      </c>
      <c r="F480" s="125">
        <v>1389.2166666666667</v>
      </c>
      <c r="G480" s="125">
        <v>1376.4333333333334</v>
      </c>
      <c r="H480" s="125">
        <v>1423.3333333333335</v>
      </c>
      <c r="I480" s="125">
        <v>1436.1166666666668</v>
      </c>
      <c r="J480" s="125">
        <v>1446.7833333333335</v>
      </c>
      <c r="K480" s="130">
        <v>1425.45</v>
      </c>
      <c r="L480" s="130">
        <v>1402</v>
      </c>
      <c r="M480" s="130">
        <v>2.4064199999999998</v>
      </c>
    </row>
    <row r="481" spans="1:13">
      <c r="A481" s="65">
        <v>474</v>
      </c>
      <c r="B481" s="130" t="s">
        <v>157</v>
      </c>
      <c r="C481" s="130">
        <v>20.55</v>
      </c>
      <c r="D481" s="125">
        <v>20.616666666666667</v>
      </c>
      <c r="E481" s="125">
        <v>20.433333333333334</v>
      </c>
      <c r="F481" s="125">
        <v>20.316666666666666</v>
      </c>
      <c r="G481" s="125">
        <v>20.133333333333333</v>
      </c>
      <c r="H481" s="125">
        <v>20.733333333333334</v>
      </c>
      <c r="I481" s="125">
        <v>20.916666666666671</v>
      </c>
      <c r="J481" s="125">
        <v>21.033333333333335</v>
      </c>
      <c r="K481" s="130">
        <v>20.8</v>
      </c>
      <c r="L481" s="130">
        <v>20.5</v>
      </c>
      <c r="M481" s="130">
        <v>4.06907</v>
      </c>
    </row>
    <row r="482" spans="1:13">
      <c r="A482" s="65">
        <v>475</v>
      </c>
      <c r="B482" s="130" t="s">
        <v>1701</v>
      </c>
      <c r="C482" s="130">
        <v>269</v>
      </c>
      <c r="D482" s="125">
        <v>269.25</v>
      </c>
      <c r="E482" s="125">
        <v>266.8</v>
      </c>
      <c r="F482" s="125">
        <v>264.60000000000002</v>
      </c>
      <c r="G482" s="125">
        <v>262.15000000000003</v>
      </c>
      <c r="H482" s="125">
        <v>271.45</v>
      </c>
      <c r="I482" s="125">
        <v>273.90000000000003</v>
      </c>
      <c r="J482" s="125">
        <v>276.09999999999997</v>
      </c>
      <c r="K482" s="130">
        <v>271.7</v>
      </c>
      <c r="L482" s="130">
        <v>267.05</v>
      </c>
      <c r="M482" s="130">
        <v>0.37531999999999999</v>
      </c>
    </row>
    <row r="483" spans="1:13">
      <c r="A483" s="65">
        <v>476</v>
      </c>
      <c r="B483" s="130" t="s">
        <v>1707</v>
      </c>
      <c r="C483" s="130">
        <v>287.60000000000002</v>
      </c>
      <c r="D483" s="125">
        <v>288.58333333333331</v>
      </c>
      <c r="E483" s="125">
        <v>283.26666666666665</v>
      </c>
      <c r="F483" s="125">
        <v>278.93333333333334</v>
      </c>
      <c r="G483" s="125">
        <v>273.61666666666667</v>
      </c>
      <c r="H483" s="125">
        <v>292.91666666666663</v>
      </c>
      <c r="I483" s="125">
        <v>298.23333333333335</v>
      </c>
      <c r="J483" s="125">
        <v>302.56666666666661</v>
      </c>
      <c r="K483" s="130">
        <v>293.89999999999998</v>
      </c>
      <c r="L483" s="130">
        <v>284.25</v>
      </c>
      <c r="M483" s="130">
        <v>12.864470000000001</v>
      </c>
    </row>
    <row r="484" spans="1:13">
      <c r="A484" s="65">
        <v>477</v>
      </c>
      <c r="B484" s="130" t="s">
        <v>158</v>
      </c>
      <c r="C484" s="130">
        <v>3846.45</v>
      </c>
      <c r="D484" s="125">
        <v>3857.0666666666671</v>
      </c>
      <c r="E484" s="125">
        <v>3799.3833333333341</v>
      </c>
      <c r="F484" s="125">
        <v>3752.3166666666671</v>
      </c>
      <c r="G484" s="125">
        <v>3694.6333333333341</v>
      </c>
      <c r="H484" s="125">
        <v>3904.1333333333341</v>
      </c>
      <c r="I484" s="125">
        <v>3961.8166666666675</v>
      </c>
      <c r="J484" s="125">
        <v>4008.8833333333341</v>
      </c>
      <c r="K484" s="130">
        <v>3914.75</v>
      </c>
      <c r="L484" s="130">
        <v>3810</v>
      </c>
      <c r="M484" s="130">
        <v>2.3599299999999999</v>
      </c>
    </row>
    <row r="485" spans="1:13">
      <c r="A485" s="65">
        <v>478</v>
      </c>
      <c r="B485" s="130" t="s">
        <v>1712</v>
      </c>
      <c r="C485" s="130">
        <v>213.7</v>
      </c>
      <c r="D485" s="125">
        <v>215.98333333333335</v>
      </c>
      <c r="E485" s="125">
        <v>207.9666666666667</v>
      </c>
      <c r="F485" s="125">
        <v>202.23333333333335</v>
      </c>
      <c r="G485" s="125">
        <v>194.2166666666667</v>
      </c>
      <c r="H485" s="125">
        <v>221.7166666666667</v>
      </c>
      <c r="I485" s="125">
        <v>229.73333333333335</v>
      </c>
      <c r="J485" s="125">
        <v>235.4666666666667</v>
      </c>
      <c r="K485" s="130">
        <v>224</v>
      </c>
      <c r="L485" s="130">
        <v>210.25</v>
      </c>
      <c r="M485" s="130">
        <v>3.2593399999999999</v>
      </c>
    </row>
    <row r="486" spans="1:13">
      <c r="A486" s="65">
        <v>479</v>
      </c>
      <c r="B486" s="130" t="s">
        <v>159</v>
      </c>
      <c r="C486" s="130">
        <v>94.85</v>
      </c>
      <c r="D486" s="125">
        <v>95.116666666666674</v>
      </c>
      <c r="E486" s="125">
        <v>93.233333333333348</v>
      </c>
      <c r="F486" s="125">
        <v>91.616666666666674</v>
      </c>
      <c r="G486" s="125">
        <v>89.733333333333348</v>
      </c>
      <c r="H486" s="125">
        <v>96.733333333333348</v>
      </c>
      <c r="I486" s="125">
        <v>98.616666666666674</v>
      </c>
      <c r="J486" s="125">
        <v>100.23333333333335</v>
      </c>
      <c r="K486" s="130">
        <v>97</v>
      </c>
      <c r="L486" s="130">
        <v>93.5</v>
      </c>
      <c r="M486" s="130">
        <v>88.407139999999998</v>
      </c>
    </row>
    <row r="487" spans="1:13">
      <c r="A487" s="65">
        <v>480</v>
      </c>
      <c r="B487" s="130" t="s">
        <v>160</v>
      </c>
      <c r="C487" s="130">
        <v>769.05</v>
      </c>
      <c r="D487" s="125">
        <v>768.11666666666667</v>
      </c>
      <c r="E487" s="125">
        <v>762.68333333333339</v>
      </c>
      <c r="F487" s="125">
        <v>756.31666666666672</v>
      </c>
      <c r="G487" s="125">
        <v>750.88333333333344</v>
      </c>
      <c r="H487" s="125">
        <v>774.48333333333335</v>
      </c>
      <c r="I487" s="125">
        <v>779.91666666666652</v>
      </c>
      <c r="J487" s="125">
        <v>786.2833333333333</v>
      </c>
      <c r="K487" s="130">
        <v>773.55</v>
      </c>
      <c r="L487" s="130">
        <v>761.75</v>
      </c>
      <c r="M487" s="130">
        <v>14.428839999999999</v>
      </c>
    </row>
    <row r="488" spans="1:13">
      <c r="A488" s="65">
        <v>481</v>
      </c>
      <c r="B488" s="130" t="s">
        <v>2635</v>
      </c>
      <c r="C488" s="130">
        <v>48.1</v>
      </c>
      <c r="D488" s="125">
        <v>47.733333333333327</v>
      </c>
      <c r="E488" s="125">
        <v>47.366666666666653</v>
      </c>
      <c r="F488" s="125">
        <v>46.633333333333326</v>
      </c>
      <c r="G488" s="125">
        <v>46.266666666666652</v>
      </c>
      <c r="H488" s="125">
        <v>48.466666666666654</v>
      </c>
      <c r="I488" s="125">
        <v>48.833333333333329</v>
      </c>
      <c r="J488" s="125">
        <v>49.566666666666656</v>
      </c>
      <c r="K488" s="130">
        <v>48.1</v>
      </c>
      <c r="L488" s="130">
        <v>47</v>
      </c>
      <c r="M488" s="130">
        <v>58.154269999999997</v>
      </c>
    </row>
    <row r="489" spans="1:13">
      <c r="A489" s="65">
        <v>482</v>
      </c>
      <c r="B489" s="130" t="s">
        <v>1930</v>
      </c>
      <c r="C489" s="130">
        <v>824.5</v>
      </c>
      <c r="D489" s="125">
        <v>824.69999999999993</v>
      </c>
      <c r="E489" s="125">
        <v>820.59999999999991</v>
      </c>
      <c r="F489" s="125">
        <v>816.69999999999993</v>
      </c>
      <c r="G489" s="125">
        <v>812.59999999999991</v>
      </c>
      <c r="H489" s="125">
        <v>828.59999999999991</v>
      </c>
      <c r="I489" s="125">
        <v>832.7</v>
      </c>
      <c r="J489" s="125">
        <v>836.59999999999991</v>
      </c>
      <c r="K489" s="130">
        <v>828.8</v>
      </c>
      <c r="L489" s="130">
        <v>820.8</v>
      </c>
      <c r="M489" s="130">
        <v>0.79652999999999996</v>
      </c>
    </row>
    <row r="490" spans="1:13">
      <c r="A490" s="65">
        <v>483</v>
      </c>
      <c r="B490" s="130" t="s">
        <v>226</v>
      </c>
      <c r="C490" s="130">
        <v>197.45</v>
      </c>
      <c r="D490" s="125">
        <v>197.03333333333333</v>
      </c>
      <c r="E490" s="125">
        <v>195.81666666666666</v>
      </c>
      <c r="F490" s="125">
        <v>194.18333333333334</v>
      </c>
      <c r="G490" s="125">
        <v>192.96666666666667</v>
      </c>
      <c r="H490" s="125">
        <v>198.66666666666666</v>
      </c>
      <c r="I490" s="125">
        <v>199.8833333333333</v>
      </c>
      <c r="J490" s="125">
        <v>201.51666666666665</v>
      </c>
      <c r="K490" s="130">
        <v>198.25</v>
      </c>
      <c r="L490" s="130">
        <v>195.4</v>
      </c>
      <c r="M490" s="130">
        <v>65.917180000000002</v>
      </c>
    </row>
    <row r="491" spans="1:13">
      <c r="A491" s="65">
        <v>484</v>
      </c>
      <c r="B491" s="130" t="s">
        <v>1744</v>
      </c>
      <c r="C491" s="130">
        <v>206.9</v>
      </c>
      <c r="D491" s="125">
        <v>205.98333333333335</v>
      </c>
      <c r="E491" s="125">
        <v>204.4666666666667</v>
      </c>
      <c r="F491" s="125">
        <v>202.03333333333336</v>
      </c>
      <c r="G491" s="125">
        <v>200.51666666666671</v>
      </c>
      <c r="H491" s="125">
        <v>208.41666666666669</v>
      </c>
      <c r="I491" s="125">
        <v>209.93333333333334</v>
      </c>
      <c r="J491" s="125">
        <v>212.36666666666667</v>
      </c>
      <c r="K491" s="130">
        <v>207.5</v>
      </c>
      <c r="L491" s="130">
        <v>203.55</v>
      </c>
      <c r="M491" s="130">
        <v>3.1130100000000001</v>
      </c>
    </row>
    <row r="492" spans="1:13">
      <c r="A492" s="65">
        <v>485</v>
      </c>
      <c r="B492" s="130" t="s">
        <v>1748</v>
      </c>
      <c r="C492" s="130">
        <v>47.45</v>
      </c>
      <c r="D492" s="125">
        <v>47.566666666666663</v>
      </c>
      <c r="E492" s="125">
        <v>46.733333333333327</v>
      </c>
      <c r="F492" s="125">
        <v>46.016666666666666</v>
      </c>
      <c r="G492" s="125">
        <v>45.18333333333333</v>
      </c>
      <c r="H492" s="125">
        <v>48.283333333333324</v>
      </c>
      <c r="I492" s="125">
        <v>49.116666666666667</v>
      </c>
      <c r="J492" s="125">
        <v>49.833333333333321</v>
      </c>
      <c r="K492" s="130">
        <v>48.4</v>
      </c>
      <c r="L492" s="130">
        <v>46.85</v>
      </c>
      <c r="M492" s="130">
        <v>6.6939599999999997</v>
      </c>
    </row>
    <row r="493" spans="1:13">
      <c r="A493" s="65">
        <v>486</v>
      </c>
      <c r="B493" s="130" t="s">
        <v>1754</v>
      </c>
      <c r="C493" s="130">
        <v>1597.55</v>
      </c>
      <c r="D493" s="125">
        <v>1590.8500000000001</v>
      </c>
      <c r="E493" s="125">
        <v>1566.7000000000003</v>
      </c>
      <c r="F493" s="125">
        <v>1535.8500000000001</v>
      </c>
      <c r="G493" s="125">
        <v>1511.7000000000003</v>
      </c>
      <c r="H493" s="125">
        <v>1621.7000000000003</v>
      </c>
      <c r="I493" s="125">
        <v>1645.8500000000004</v>
      </c>
      <c r="J493" s="125">
        <v>1676.7000000000003</v>
      </c>
      <c r="K493" s="130">
        <v>1615</v>
      </c>
      <c r="L493" s="130">
        <v>1560</v>
      </c>
      <c r="M493" s="130">
        <v>0.11083999999999999</v>
      </c>
    </row>
    <row r="494" spans="1:13">
      <c r="A494" s="65">
        <v>487</v>
      </c>
      <c r="B494" s="130" t="s">
        <v>1760</v>
      </c>
      <c r="C494" s="130">
        <v>518.4</v>
      </c>
      <c r="D494" s="125">
        <v>519.16666666666663</v>
      </c>
      <c r="E494" s="125">
        <v>513.33333333333326</v>
      </c>
      <c r="F494" s="125">
        <v>508.26666666666665</v>
      </c>
      <c r="G494" s="125">
        <v>502.43333333333328</v>
      </c>
      <c r="H494" s="125">
        <v>524.23333333333323</v>
      </c>
      <c r="I494" s="125">
        <v>530.06666666666649</v>
      </c>
      <c r="J494" s="125">
        <v>535.13333333333321</v>
      </c>
      <c r="K494" s="130">
        <v>525</v>
      </c>
      <c r="L494" s="130">
        <v>514.1</v>
      </c>
      <c r="M494" s="130">
        <v>4.4078999999999997</v>
      </c>
    </row>
    <row r="495" spans="1:13">
      <c r="A495" s="65">
        <v>488</v>
      </c>
      <c r="B495" s="130" t="s">
        <v>161</v>
      </c>
      <c r="C495" s="130">
        <v>534.65</v>
      </c>
      <c r="D495" s="125">
        <v>535.83333333333337</v>
      </c>
      <c r="E495" s="125">
        <v>531.31666666666672</v>
      </c>
      <c r="F495" s="125">
        <v>527.98333333333335</v>
      </c>
      <c r="G495" s="125">
        <v>523.4666666666667</v>
      </c>
      <c r="H495" s="125">
        <v>539.16666666666674</v>
      </c>
      <c r="I495" s="125">
        <v>543.68333333333339</v>
      </c>
      <c r="J495" s="125">
        <v>547.01666666666677</v>
      </c>
      <c r="K495" s="130">
        <v>540.35</v>
      </c>
      <c r="L495" s="130">
        <v>532.5</v>
      </c>
      <c r="M495" s="130">
        <v>5.0979200000000002</v>
      </c>
    </row>
    <row r="496" spans="1:13">
      <c r="A496" s="65">
        <v>489</v>
      </c>
      <c r="B496" s="130" t="s">
        <v>1777</v>
      </c>
      <c r="C496" s="130">
        <v>289.95</v>
      </c>
      <c r="D496" s="125">
        <v>289.2833333333333</v>
      </c>
      <c r="E496" s="125">
        <v>287.66666666666663</v>
      </c>
      <c r="F496" s="125">
        <v>285.38333333333333</v>
      </c>
      <c r="G496" s="125">
        <v>283.76666666666665</v>
      </c>
      <c r="H496" s="125">
        <v>291.56666666666661</v>
      </c>
      <c r="I496" s="125">
        <v>293.18333333333328</v>
      </c>
      <c r="J496" s="125">
        <v>295.46666666666658</v>
      </c>
      <c r="K496" s="130">
        <v>290.89999999999998</v>
      </c>
      <c r="L496" s="130">
        <v>287</v>
      </c>
      <c r="M496" s="130">
        <v>0.42908000000000002</v>
      </c>
    </row>
    <row r="497" spans="1:13">
      <c r="A497" s="65">
        <v>490</v>
      </c>
      <c r="B497" s="130" t="s">
        <v>1785</v>
      </c>
      <c r="C497" s="130">
        <v>1078.7</v>
      </c>
      <c r="D497" s="125">
        <v>1091.8999999999999</v>
      </c>
      <c r="E497" s="125">
        <v>1057.7999999999997</v>
      </c>
      <c r="F497" s="125">
        <v>1036.8999999999999</v>
      </c>
      <c r="G497" s="125">
        <v>1002.7999999999997</v>
      </c>
      <c r="H497" s="125">
        <v>1112.7999999999997</v>
      </c>
      <c r="I497" s="125">
        <v>1146.8999999999996</v>
      </c>
      <c r="J497" s="125">
        <v>1167.7999999999997</v>
      </c>
      <c r="K497" s="130">
        <v>1126</v>
      </c>
      <c r="L497" s="130">
        <v>1071</v>
      </c>
      <c r="M497" s="130">
        <v>5.2080000000000001E-2</v>
      </c>
    </row>
    <row r="498" spans="1:13">
      <c r="A498" s="65">
        <v>491</v>
      </c>
      <c r="B498" s="130" t="s">
        <v>1787</v>
      </c>
      <c r="C498" s="130">
        <v>309</v>
      </c>
      <c r="D498" s="125">
        <v>308.86666666666662</v>
      </c>
      <c r="E498" s="125">
        <v>305.33333333333326</v>
      </c>
      <c r="F498" s="125">
        <v>301.66666666666663</v>
      </c>
      <c r="G498" s="125">
        <v>298.13333333333327</v>
      </c>
      <c r="H498" s="125">
        <v>312.53333333333325</v>
      </c>
      <c r="I498" s="125">
        <v>316.06666666666666</v>
      </c>
      <c r="J498" s="125">
        <v>319.73333333333323</v>
      </c>
      <c r="K498" s="130">
        <v>312.39999999999998</v>
      </c>
      <c r="L498" s="130">
        <v>305.2</v>
      </c>
      <c r="M498" s="130">
        <v>2.8997099999999998</v>
      </c>
    </row>
    <row r="499" spans="1:13">
      <c r="A499" s="65">
        <v>492</v>
      </c>
      <c r="B499" s="130" t="s">
        <v>1789</v>
      </c>
      <c r="C499" s="130">
        <v>6446.85</v>
      </c>
      <c r="D499" s="125">
        <v>6449.5</v>
      </c>
      <c r="E499" s="125">
        <v>6389.2</v>
      </c>
      <c r="F499" s="125">
        <v>6331.55</v>
      </c>
      <c r="G499" s="125">
        <v>6271.25</v>
      </c>
      <c r="H499" s="125">
        <v>6507.15</v>
      </c>
      <c r="I499" s="125">
        <v>6567.4499999999989</v>
      </c>
      <c r="J499" s="125">
        <v>6625.0999999999995</v>
      </c>
      <c r="K499" s="130">
        <v>6509.8</v>
      </c>
      <c r="L499" s="130">
        <v>6391.85</v>
      </c>
      <c r="M499" s="130">
        <v>2.2720000000000001E-2</v>
      </c>
    </row>
    <row r="500" spans="1:13">
      <c r="A500" s="65">
        <v>493</v>
      </c>
      <c r="B500" s="130" t="s">
        <v>1795</v>
      </c>
      <c r="C500" s="130">
        <v>124.05</v>
      </c>
      <c r="D500" s="125">
        <v>125.76666666666665</v>
      </c>
      <c r="E500" s="125">
        <v>121.93333333333331</v>
      </c>
      <c r="F500" s="125">
        <v>119.81666666666666</v>
      </c>
      <c r="G500" s="125">
        <v>115.98333333333332</v>
      </c>
      <c r="H500" s="125">
        <v>127.8833333333333</v>
      </c>
      <c r="I500" s="125">
        <v>131.71666666666664</v>
      </c>
      <c r="J500" s="125">
        <v>133.83333333333329</v>
      </c>
      <c r="K500" s="130">
        <v>129.6</v>
      </c>
      <c r="L500" s="130">
        <v>123.65</v>
      </c>
      <c r="M500" s="130">
        <v>5.7609599999999999</v>
      </c>
    </row>
    <row r="501" spans="1:13">
      <c r="A501" s="65">
        <v>494</v>
      </c>
      <c r="B501" s="130" t="s">
        <v>1799</v>
      </c>
      <c r="C501" s="130">
        <v>61.05</v>
      </c>
      <c r="D501" s="125">
        <v>61.216666666666661</v>
      </c>
      <c r="E501" s="125">
        <v>60.533333333333324</v>
      </c>
      <c r="F501" s="125">
        <v>60.016666666666666</v>
      </c>
      <c r="G501" s="125">
        <v>59.333333333333329</v>
      </c>
      <c r="H501" s="125">
        <v>61.73333333333332</v>
      </c>
      <c r="I501" s="125">
        <v>62.416666666666657</v>
      </c>
      <c r="J501" s="125">
        <v>62.933333333333316</v>
      </c>
      <c r="K501" s="130">
        <v>61.9</v>
      </c>
      <c r="L501" s="130">
        <v>60.7</v>
      </c>
      <c r="M501" s="130">
        <v>4.4851000000000001</v>
      </c>
    </row>
    <row r="502" spans="1:13">
      <c r="A502" s="65">
        <v>495</v>
      </c>
      <c r="B502" s="130" t="s">
        <v>1805</v>
      </c>
      <c r="C502" s="130">
        <v>1462.75</v>
      </c>
      <c r="D502" s="125">
        <v>1464.25</v>
      </c>
      <c r="E502" s="125">
        <v>1453.5</v>
      </c>
      <c r="F502" s="125">
        <v>1444.25</v>
      </c>
      <c r="G502" s="125">
        <v>1433.5</v>
      </c>
      <c r="H502" s="125">
        <v>1473.5</v>
      </c>
      <c r="I502" s="125">
        <v>1484.25</v>
      </c>
      <c r="J502" s="125">
        <v>1493.5</v>
      </c>
      <c r="K502" s="130">
        <v>1475</v>
      </c>
      <c r="L502" s="130">
        <v>1455</v>
      </c>
      <c r="M502" s="130">
        <v>0.67408999999999997</v>
      </c>
    </row>
    <row r="503" spans="1:13">
      <c r="A503" s="65">
        <v>496</v>
      </c>
      <c r="B503" s="130" t="s">
        <v>162</v>
      </c>
      <c r="C503" s="130">
        <v>335.4</v>
      </c>
      <c r="D503" s="125">
        <v>335.2</v>
      </c>
      <c r="E503" s="125">
        <v>331.79999999999995</v>
      </c>
      <c r="F503" s="125">
        <v>328.2</v>
      </c>
      <c r="G503" s="125">
        <v>324.79999999999995</v>
      </c>
      <c r="H503" s="125">
        <v>338.79999999999995</v>
      </c>
      <c r="I503" s="125">
        <v>342.19999999999993</v>
      </c>
      <c r="J503" s="125">
        <v>345.79999999999995</v>
      </c>
      <c r="K503" s="130">
        <v>338.6</v>
      </c>
      <c r="L503" s="130">
        <v>331.6</v>
      </c>
      <c r="M503" s="130">
        <v>52.891840000000002</v>
      </c>
    </row>
    <row r="504" spans="1:13">
      <c r="A504" s="65">
        <v>497</v>
      </c>
      <c r="B504" s="130" t="s">
        <v>163</v>
      </c>
      <c r="C504" s="130">
        <v>501.3</v>
      </c>
      <c r="D504" s="125">
        <v>504.66666666666669</v>
      </c>
      <c r="E504" s="125">
        <v>495.63333333333333</v>
      </c>
      <c r="F504" s="125">
        <v>489.96666666666664</v>
      </c>
      <c r="G504" s="125">
        <v>480.93333333333328</v>
      </c>
      <c r="H504" s="125">
        <v>510.33333333333337</v>
      </c>
      <c r="I504" s="125">
        <v>519.36666666666679</v>
      </c>
      <c r="J504" s="125">
        <v>525.03333333333342</v>
      </c>
      <c r="K504" s="130">
        <v>513.70000000000005</v>
      </c>
      <c r="L504" s="130">
        <v>499</v>
      </c>
      <c r="M504" s="130">
        <v>8.4630399999999995</v>
      </c>
    </row>
    <row r="505" spans="1:13">
      <c r="A505" s="65">
        <v>498</v>
      </c>
      <c r="B505" s="130" t="s">
        <v>164</v>
      </c>
      <c r="C505" s="130">
        <v>201.5</v>
      </c>
      <c r="D505" s="125">
        <v>203.76666666666665</v>
      </c>
      <c r="E505" s="125">
        <v>197.98333333333329</v>
      </c>
      <c r="F505" s="125">
        <v>194.46666666666664</v>
      </c>
      <c r="G505" s="125">
        <v>188.68333333333328</v>
      </c>
      <c r="H505" s="125">
        <v>207.2833333333333</v>
      </c>
      <c r="I505" s="125">
        <v>213.06666666666666</v>
      </c>
      <c r="J505" s="125">
        <v>216.58333333333331</v>
      </c>
      <c r="K505" s="130">
        <v>209.55</v>
      </c>
      <c r="L505" s="130">
        <v>200.25</v>
      </c>
      <c r="M505" s="130">
        <v>605.34702000000004</v>
      </c>
    </row>
    <row r="506" spans="1:13">
      <c r="A506" s="65">
        <v>499</v>
      </c>
      <c r="B506" s="130" t="s">
        <v>165</v>
      </c>
      <c r="C506" s="130">
        <v>440.9</v>
      </c>
      <c r="D506" s="125">
        <v>444.05</v>
      </c>
      <c r="E506" s="125">
        <v>431.05</v>
      </c>
      <c r="F506" s="125">
        <v>421.2</v>
      </c>
      <c r="G506" s="125">
        <v>408.2</v>
      </c>
      <c r="H506" s="125">
        <v>453.90000000000003</v>
      </c>
      <c r="I506" s="125">
        <v>466.90000000000003</v>
      </c>
      <c r="J506" s="125">
        <v>476.75000000000006</v>
      </c>
      <c r="K506" s="130">
        <v>457.05</v>
      </c>
      <c r="L506" s="130">
        <v>434.2</v>
      </c>
      <c r="M506" s="130">
        <v>86.208330000000004</v>
      </c>
    </row>
    <row r="507" spans="1:13">
      <c r="A507" s="65">
        <v>500</v>
      </c>
      <c r="B507" s="130" t="s">
        <v>1818</v>
      </c>
      <c r="C507" s="130">
        <v>35.5</v>
      </c>
      <c r="D507" s="125">
        <v>35.716666666666669</v>
      </c>
      <c r="E507" s="125">
        <v>34.983333333333334</v>
      </c>
      <c r="F507" s="125">
        <v>34.466666666666669</v>
      </c>
      <c r="G507" s="125">
        <v>33.733333333333334</v>
      </c>
      <c r="H507" s="125">
        <v>36.233333333333334</v>
      </c>
      <c r="I507" s="125">
        <v>36.966666666666669</v>
      </c>
      <c r="J507" s="125">
        <v>37.483333333333334</v>
      </c>
      <c r="K507" s="130">
        <v>36.450000000000003</v>
      </c>
      <c r="L507" s="130">
        <v>35.200000000000003</v>
      </c>
      <c r="M507" s="130">
        <v>0.86533000000000004</v>
      </c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44"/>
  <sheetViews>
    <sheetView zoomScale="85" zoomScaleNormal="85" workbookViewId="0">
      <pane ySplit="9" topLeftCell="A10" activePane="bottomLeft" state="frozen"/>
      <selection pane="bottomLeft" activeCell="D34" sqref="D34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8"/>
      <c r="B5" s="528"/>
      <c r="C5" s="529"/>
      <c r="D5" s="52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530" t="s">
        <v>223</v>
      </c>
      <c r="C7" s="530"/>
      <c r="D7" s="48">
        <f>Main!B10</f>
        <v>43483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43482</v>
      </c>
      <c r="B10" s="137">
        <v>537766</v>
      </c>
      <c r="C10" s="137" t="s">
        <v>3575</v>
      </c>
      <c r="D10" s="137" t="s">
        <v>3576</v>
      </c>
      <c r="E10" s="137" t="s">
        <v>251</v>
      </c>
      <c r="F10" s="138">
        <v>359622</v>
      </c>
      <c r="G10" s="137">
        <v>36.229999999999997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43482</v>
      </c>
      <c r="B11" s="137">
        <v>537766</v>
      </c>
      <c r="C11" s="137" t="s">
        <v>3575</v>
      </c>
      <c r="D11" s="137" t="s">
        <v>3576</v>
      </c>
      <c r="E11" s="137" t="s">
        <v>3232</v>
      </c>
      <c r="F11" s="138">
        <v>359622</v>
      </c>
      <c r="G11" s="137">
        <v>35.99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43482</v>
      </c>
      <c r="B12" s="137">
        <v>537766</v>
      </c>
      <c r="C12" s="137" t="s">
        <v>3575</v>
      </c>
      <c r="D12" s="137" t="s">
        <v>3648</v>
      </c>
      <c r="E12" s="137" t="s">
        <v>3232</v>
      </c>
      <c r="F12" s="138">
        <v>307500</v>
      </c>
      <c r="G12" s="137">
        <v>36.229999999999997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43482</v>
      </c>
      <c r="B13" s="137">
        <v>540455</v>
      </c>
      <c r="C13" s="137" t="s">
        <v>3649</v>
      </c>
      <c r="D13" s="137" t="s">
        <v>3650</v>
      </c>
      <c r="E13" s="137" t="s">
        <v>3232</v>
      </c>
      <c r="F13" s="138">
        <v>80000</v>
      </c>
      <c r="G13" s="137">
        <v>17.8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43482</v>
      </c>
      <c r="B14" s="137">
        <v>540455</v>
      </c>
      <c r="C14" s="137" t="s">
        <v>3649</v>
      </c>
      <c r="D14" s="137" t="s">
        <v>3651</v>
      </c>
      <c r="E14" s="137" t="s">
        <v>251</v>
      </c>
      <c r="F14" s="138">
        <v>88000</v>
      </c>
      <c r="G14" s="137">
        <v>17.72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43482</v>
      </c>
      <c r="B15" s="137">
        <v>539009</v>
      </c>
      <c r="C15" s="137" t="s">
        <v>3652</v>
      </c>
      <c r="D15" s="137" t="s">
        <v>3653</v>
      </c>
      <c r="E15" s="137" t="s">
        <v>251</v>
      </c>
      <c r="F15" s="138">
        <v>30307</v>
      </c>
      <c r="G15" s="137">
        <v>87.78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43482</v>
      </c>
      <c r="B16" s="137">
        <v>539009</v>
      </c>
      <c r="C16" s="137" t="s">
        <v>3652</v>
      </c>
      <c r="D16" s="137" t="s">
        <v>3653</v>
      </c>
      <c r="E16" s="137" t="s">
        <v>3232</v>
      </c>
      <c r="F16" s="138">
        <v>22085</v>
      </c>
      <c r="G16" s="137">
        <v>87.57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43482</v>
      </c>
      <c r="B17" s="137">
        <v>539009</v>
      </c>
      <c r="C17" s="137" t="s">
        <v>3652</v>
      </c>
      <c r="D17" s="137" t="s">
        <v>3654</v>
      </c>
      <c r="E17" s="137" t="s">
        <v>251</v>
      </c>
      <c r="F17" s="138">
        <v>24425</v>
      </c>
      <c r="G17" s="137">
        <v>87.89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43482</v>
      </c>
      <c r="B18" s="137">
        <v>539009</v>
      </c>
      <c r="C18" s="137" t="s">
        <v>3652</v>
      </c>
      <c r="D18" s="137" t="s">
        <v>3654</v>
      </c>
      <c r="E18" s="137" t="s">
        <v>3232</v>
      </c>
      <c r="F18" s="138">
        <v>30900</v>
      </c>
      <c r="G18" s="137">
        <v>87.49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43482</v>
      </c>
      <c r="B19" s="137">
        <v>539009</v>
      </c>
      <c r="C19" s="137" t="s">
        <v>3652</v>
      </c>
      <c r="D19" s="137" t="s">
        <v>3655</v>
      </c>
      <c r="E19" s="137" t="s">
        <v>251</v>
      </c>
      <c r="F19" s="138">
        <v>10001</v>
      </c>
      <c r="G19" s="137">
        <v>87.5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43482</v>
      </c>
      <c r="B20" s="137">
        <v>539009</v>
      </c>
      <c r="C20" s="137" t="s">
        <v>3652</v>
      </c>
      <c r="D20" s="137" t="s">
        <v>3655</v>
      </c>
      <c r="E20" s="137" t="s">
        <v>3232</v>
      </c>
      <c r="F20" s="138">
        <v>28677</v>
      </c>
      <c r="G20" s="137">
        <v>87.43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43482</v>
      </c>
      <c r="B21" s="137">
        <v>511676</v>
      </c>
      <c r="C21" s="137" t="s">
        <v>779</v>
      </c>
      <c r="D21" s="137" t="s">
        <v>3656</v>
      </c>
      <c r="E21" s="137" t="s">
        <v>251</v>
      </c>
      <c r="F21" s="138">
        <v>361733</v>
      </c>
      <c r="G21" s="137">
        <v>267.49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43482</v>
      </c>
      <c r="B22" s="137">
        <v>511676</v>
      </c>
      <c r="C22" s="137" t="s">
        <v>779</v>
      </c>
      <c r="D22" s="137" t="s">
        <v>3657</v>
      </c>
      <c r="E22" s="137" t="s">
        <v>251</v>
      </c>
      <c r="F22" s="138">
        <v>698267</v>
      </c>
      <c r="G22" s="137">
        <v>267.49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43482</v>
      </c>
      <c r="B23" s="137">
        <v>526717</v>
      </c>
      <c r="C23" s="137" t="s">
        <v>3658</v>
      </c>
      <c r="D23" s="137" t="s">
        <v>3659</v>
      </c>
      <c r="E23" s="137" t="s">
        <v>251</v>
      </c>
      <c r="F23" s="138">
        <v>55000</v>
      </c>
      <c r="G23" s="137">
        <v>75.83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43482</v>
      </c>
      <c r="B24" s="137">
        <v>526717</v>
      </c>
      <c r="C24" s="137" t="s">
        <v>3658</v>
      </c>
      <c r="D24" s="137" t="s">
        <v>3660</v>
      </c>
      <c r="E24" s="137" t="s">
        <v>3232</v>
      </c>
      <c r="F24" s="138">
        <v>84748</v>
      </c>
      <c r="G24" s="137">
        <v>76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43482</v>
      </c>
      <c r="B25" s="137">
        <v>504713</v>
      </c>
      <c r="C25" s="137" t="s">
        <v>3661</v>
      </c>
      <c r="D25" s="137" t="s">
        <v>3662</v>
      </c>
      <c r="E25" s="137" t="s">
        <v>251</v>
      </c>
      <c r="F25" s="138">
        <v>137500</v>
      </c>
      <c r="G25" s="137">
        <v>47.15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43482</v>
      </c>
      <c r="B26" s="137">
        <v>504713</v>
      </c>
      <c r="C26" s="137" t="s">
        <v>3661</v>
      </c>
      <c r="D26" s="137" t="s">
        <v>3663</v>
      </c>
      <c r="E26" s="137" t="s">
        <v>251</v>
      </c>
      <c r="F26" s="138">
        <v>137500</v>
      </c>
      <c r="G26" s="137">
        <v>47.15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43482</v>
      </c>
      <c r="B27" s="137">
        <v>504713</v>
      </c>
      <c r="C27" s="137" t="s">
        <v>3661</v>
      </c>
      <c r="D27" s="137" t="s">
        <v>3664</v>
      </c>
      <c r="E27" s="137" t="s">
        <v>3232</v>
      </c>
      <c r="F27" s="138">
        <v>275000</v>
      </c>
      <c r="G27" s="137">
        <v>47.15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43482</v>
      </c>
      <c r="B28" s="137">
        <v>532617</v>
      </c>
      <c r="C28" s="137" t="s">
        <v>340</v>
      </c>
      <c r="D28" s="137" t="s">
        <v>3665</v>
      </c>
      <c r="E28" s="137" t="s">
        <v>251</v>
      </c>
      <c r="F28" s="138">
        <v>603869</v>
      </c>
      <c r="G28" s="137">
        <v>273.64999999999998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43482</v>
      </c>
      <c r="B29" s="137">
        <v>532617</v>
      </c>
      <c r="C29" s="137" t="s">
        <v>340</v>
      </c>
      <c r="D29" s="137" t="s">
        <v>3665</v>
      </c>
      <c r="E29" s="137" t="s">
        <v>3232</v>
      </c>
      <c r="F29" s="138">
        <v>603869</v>
      </c>
      <c r="G29" s="137">
        <v>273.29000000000002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43482</v>
      </c>
      <c r="B30" s="137">
        <v>540198</v>
      </c>
      <c r="C30" s="137" t="s">
        <v>3666</v>
      </c>
      <c r="D30" s="137" t="s">
        <v>3667</v>
      </c>
      <c r="E30" s="137" t="s">
        <v>3232</v>
      </c>
      <c r="F30" s="138">
        <v>36617</v>
      </c>
      <c r="G30" s="137">
        <v>11.52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43482</v>
      </c>
      <c r="B31" s="137">
        <v>540198</v>
      </c>
      <c r="C31" s="137" t="s">
        <v>3666</v>
      </c>
      <c r="D31" s="137" t="s">
        <v>3668</v>
      </c>
      <c r="E31" s="137" t="s">
        <v>251</v>
      </c>
      <c r="F31" s="138">
        <v>45000</v>
      </c>
      <c r="G31" s="137">
        <v>11.52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43482</v>
      </c>
      <c r="B32" s="137">
        <v>540715</v>
      </c>
      <c r="C32" s="137" t="s">
        <v>3669</v>
      </c>
      <c r="D32" s="137" t="s">
        <v>3670</v>
      </c>
      <c r="E32" s="137" t="s">
        <v>251</v>
      </c>
      <c r="F32" s="138">
        <v>219000</v>
      </c>
      <c r="G32" s="137">
        <v>11.5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43482</v>
      </c>
      <c r="B33" s="137">
        <v>540715</v>
      </c>
      <c r="C33" s="137" t="s">
        <v>3669</v>
      </c>
      <c r="D33" s="137" t="s">
        <v>3671</v>
      </c>
      <c r="E33" s="137" t="s">
        <v>3232</v>
      </c>
      <c r="F33" s="137">
        <v>219000</v>
      </c>
      <c r="G33" s="137">
        <v>11.5</v>
      </c>
      <c r="H33" s="137" t="s">
        <v>252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43482</v>
      </c>
      <c r="B34" s="137">
        <v>538557</v>
      </c>
      <c r="C34" s="137" t="s">
        <v>3672</v>
      </c>
      <c r="D34" s="137" t="s">
        <v>3673</v>
      </c>
      <c r="E34" s="137" t="s">
        <v>251</v>
      </c>
      <c r="F34" s="137">
        <v>470000</v>
      </c>
      <c r="G34" s="137">
        <v>2.34</v>
      </c>
      <c r="H34" s="137" t="s">
        <v>252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43482</v>
      </c>
      <c r="B35" s="137">
        <v>538557</v>
      </c>
      <c r="C35" s="137" t="s">
        <v>3672</v>
      </c>
      <c r="D35" s="137" t="s">
        <v>3673</v>
      </c>
      <c r="E35" s="137" t="s">
        <v>3232</v>
      </c>
      <c r="F35" s="137">
        <v>608534</v>
      </c>
      <c r="G35" s="137">
        <v>2.34</v>
      </c>
      <c r="H35" s="137" t="s">
        <v>252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43482</v>
      </c>
      <c r="B36" s="137">
        <v>506906</v>
      </c>
      <c r="C36" s="137" t="s">
        <v>3538</v>
      </c>
      <c r="D36" s="137" t="s">
        <v>3623</v>
      </c>
      <c r="E36" s="137" t="s">
        <v>251</v>
      </c>
      <c r="F36" s="137">
        <v>64922</v>
      </c>
      <c r="G36" s="137">
        <v>8.58</v>
      </c>
      <c r="H36" s="137" t="s">
        <v>252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43482</v>
      </c>
      <c r="B37" s="137">
        <v>506906</v>
      </c>
      <c r="C37" s="137" t="s">
        <v>3538</v>
      </c>
      <c r="D37" s="137" t="s">
        <v>3623</v>
      </c>
      <c r="E37" s="137" t="s">
        <v>3232</v>
      </c>
      <c r="F37" s="137">
        <v>45021</v>
      </c>
      <c r="G37" s="137">
        <v>8.67</v>
      </c>
      <c r="H37" s="137" t="s">
        <v>252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43482</v>
      </c>
      <c r="B38" s="137">
        <v>506906</v>
      </c>
      <c r="C38" s="137" t="s">
        <v>3538</v>
      </c>
      <c r="D38" s="137" t="s">
        <v>3674</v>
      </c>
      <c r="E38" s="137" t="s">
        <v>251</v>
      </c>
      <c r="F38" s="137">
        <v>69042</v>
      </c>
      <c r="G38" s="137">
        <v>8.64</v>
      </c>
      <c r="H38" s="137" t="s">
        <v>252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43482</v>
      </c>
      <c r="B39" s="137">
        <v>539520</v>
      </c>
      <c r="C39" s="137" t="s">
        <v>3414</v>
      </c>
      <c r="D39" s="137" t="s">
        <v>3675</v>
      </c>
      <c r="E39" s="137" t="s">
        <v>251</v>
      </c>
      <c r="F39" s="137">
        <v>30000</v>
      </c>
      <c r="G39" s="137">
        <v>15.49</v>
      </c>
      <c r="H39" s="137" t="s">
        <v>252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43482</v>
      </c>
      <c r="B40" s="137">
        <v>539520</v>
      </c>
      <c r="C40" s="137" t="s">
        <v>3414</v>
      </c>
      <c r="D40" s="137" t="s">
        <v>3624</v>
      </c>
      <c r="E40" s="137" t="s">
        <v>251</v>
      </c>
      <c r="F40" s="137">
        <v>20000</v>
      </c>
      <c r="G40" s="137">
        <v>15.26</v>
      </c>
      <c r="H40" s="137" t="s">
        <v>252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43482</v>
      </c>
      <c r="B41" s="137">
        <v>539520</v>
      </c>
      <c r="C41" s="137" t="s">
        <v>3414</v>
      </c>
      <c r="D41" s="137" t="s">
        <v>3676</v>
      </c>
      <c r="E41" s="137" t="s">
        <v>3232</v>
      </c>
      <c r="F41" s="137">
        <v>16900</v>
      </c>
      <c r="G41" s="137">
        <v>15.5</v>
      </c>
      <c r="H41" s="137" t="s">
        <v>252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43482</v>
      </c>
      <c r="B42" s="137">
        <v>539520</v>
      </c>
      <c r="C42" s="137" t="s">
        <v>3414</v>
      </c>
      <c r="D42" s="137" t="s">
        <v>3625</v>
      </c>
      <c r="E42" s="137" t="s">
        <v>3232</v>
      </c>
      <c r="F42" s="137">
        <v>25579</v>
      </c>
      <c r="G42" s="137">
        <v>15.5</v>
      </c>
      <c r="H42" s="137" t="s">
        <v>252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43482</v>
      </c>
      <c r="B43" s="137">
        <v>539520</v>
      </c>
      <c r="C43" s="137" t="s">
        <v>3414</v>
      </c>
      <c r="D43" s="137" t="s">
        <v>3622</v>
      </c>
      <c r="E43" s="137" t="s">
        <v>3232</v>
      </c>
      <c r="F43" s="137">
        <v>30000</v>
      </c>
      <c r="G43" s="137">
        <v>15.4</v>
      </c>
      <c r="H43" s="137" t="s">
        <v>252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43482</v>
      </c>
      <c r="B44" s="137">
        <v>530289</v>
      </c>
      <c r="C44" s="137" t="s">
        <v>3677</v>
      </c>
      <c r="D44" s="137" t="s">
        <v>3678</v>
      </c>
      <c r="E44" s="137" t="s">
        <v>3232</v>
      </c>
      <c r="F44" s="138">
        <v>70000</v>
      </c>
      <c r="G44" s="137">
        <v>15.95</v>
      </c>
      <c r="H44" s="137" t="s">
        <v>252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43482</v>
      </c>
      <c r="B45" s="137">
        <v>530289</v>
      </c>
      <c r="C45" s="137" t="s">
        <v>3677</v>
      </c>
      <c r="D45" s="137" t="s">
        <v>3679</v>
      </c>
      <c r="E45" s="137" t="s">
        <v>3232</v>
      </c>
      <c r="F45" s="138">
        <v>70000</v>
      </c>
      <c r="G45" s="137">
        <v>15.95</v>
      </c>
      <c r="H45" s="137" t="s">
        <v>252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43482</v>
      </c>
      <c r="B46" s="137">
        <v>530289</v>
      </c>
      <c r="C46" s="137" t="s">
        <v>3677</v>
      </c>
      <c r="D46" s="137" t="s">
        <v>3680</v>
      </c>
      <c r="E46" s="137" t="s">
        <v>251</v>
      </c>
      <c r="F46" s="138">
        <v>140000</v>
      </c>
      <c r="G46" s="137">
        <v>15.95</v>
      </c>
      <c r="H46" s="137" t="s">
        <v>252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43482</v>
      </c>
      <c r="B47" s="137">
        <v>514211</v>
      </c>
      <c r="C47" s="137" t="s">
        <v>1566</v>
      </c>
      <c r="D47" s="137" t="s">
        <v>3681</v>
      </c>
      <c r="E47" s="137" t="s">
        <v>251</v>
      </c>
      <c r="F47" s="138">
        <v>750000</v>
      </c>
      <c r="G47" s="137">
        <v>4</v>
      </c>
      <c r="H47" s="137" t="s">
        <v>252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43482</v>
      </c>
      <c r="B48" s="137">
        <v>514211</v>
      </c>
      <c r="C48" s="137" t="s">
        <v>1566</v>
      </c>
      <c r="D48" s="137" t="s">
        <v>3682</v>
      </c>
      <c r="E48" s="137" t="s">
        <v>3232</v>
      </c>
      <c r="F48" s="138">
        <v>1165194</v>
      </c>
      <c r="G48" s="137">
        <v>4</v>
      </c>
      <c r="H48" s="137" t="s">
        <v>252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43482</v>
      </c>
      <c r="B49" s="137">
        <v>532845</v>
      </c>
      <c r="C49" s="137" t="s">
        <v>1645</v>
      </c>
      <c r="D49" s="137" t="s">
        <v>3683</v>
      </c>
      <c r="E49" s="137" t="s">
        <v>251</v>
      </c>
      <c r="F49" s="138">
        <v>150000</v>
      </c>
      <c r="G49" s="137">
        <v>20.89</v>
      </c>
      <c r="H49" s="137" t="s">
        <v>252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43482</v>
      </c>
      <c r="B50" s="137">
        <v>532845</v>
      </c>
      <c r="C50" s="137" t="s">
        <v>1645</v>
      </c>
      <c r="D50" s="137" t="s">
        <v>3684</v>
      </c>
      <c r="E50" s="137" t="s">
        <v>3232</v>
      </c>
      <c r="F50" s="138">
        <v>150000</v>
      </c>
      <c r="G50" s="137">
        <v>20.89</v>
      </c>
      <c r="H50" s="137" t="s">
        <v>252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43482</v>
      </c>
      <c r="B51" s="137">
        <v>511764</v>
      </c>
      <c r="C51" s="137" t="s">
        <v>3685</v>
      </c>
      <c r="D51" s="137" t="s">
        <v>3686</v>
      </c>
      <c r="E51" s="137" t="s">
        <v>3232</v>
      </c>
      <c r="F51" s="138">
        <v>23000</v>
      </c>
      <c r="G51" s="137">
        <v>47.12</v>
      </c>
      <c r="H51" s="137" t="s">
        <v>252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43482</v>
      </c>
      <c r="B52" s="137" t="s">
        <v>779</v>
      </c>
      <c r="C52" s="137" t="s">
        <v>3687</v>
      </c>
      <c r="D52" s="137" t="s">
        <v>3688</v>
      </c>
      <c r="E52" s="137" t="s">
        <v>251</v>
      </c>
      <c r="F52" s="138">
        <v>699673</v>
      </c>
      <c r="G52" s="137">
        <v>267.49</v>
      </c>
      <c r="H52" s="137" t="s">
        <v>2037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43482</v>
      </c>
      <c r="B53" s="137" t="s">
        <v>779</v>
      </c>
      <c r="C53" s="137" t="s">
        <v>3687</v>
      </c>
      <c r="D53" s="137" t="s">
        <v>3656</v>
      </c>
      <c r="E53" s="137" t="s">
        <v>251</v>
      </c>
      <c r="F53" s="138">
        <v>363075</v>
      </c>
      <c r="G53" s="137">
        <v>267.49</v>
      </c>
      <c r="H53" s="137" t="s">
        <v>2037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43482</v>
      </c>
      <c r="B54" s="137" t="s">
        <v>340</v>
      </c>
      <c r="C54" s="137" t="s">
        <v>3577</v>
      </c>
      <c r="D54" s="137" t="s">
        <v>3578</v>
      </c>
      <c r="E54" s="137" t="s">
        <v>251</v>
      </c>
      <c r="F54" s="138">
        <v>2123317</v>
      </c>
      <c r="G54" s="137">
        <v>277.14999999999998</v>
      </c>
      <c r="H54" s="137" t="s">
        <v>2037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43482</v>
      </c>
      <c r="B55" s="137" t="s">
        <v>340</v>
      </c>
      <c r="C55" s="137" t="s">
        <v>3577</v>
      </c>
      <c r="D55" s="137" t="s">
        <v>3689</v>
      </c>
      <c r="E55" s="137" t="s">
        <v>251</v>
      </c>
      <c r="F55" s="138">
        <v>819262</v>
      </c>
      <c r="G55" s="137">
        <v>275</v>
      </c>
      <c r="H55" s="137" t="s">
        <v>2037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43482</v>
      </c>
      <c r="B56" s="137" t="s">
        <v>340</v>
      </c>
      <c r="C56" s="137" t="s">
        <v>3577</v>
      </c>
      <c r="D56" s="137" t="s">
        <v>3597</v>
      </c>
      <c r="E56" s="137" t="s">
        <v>251</v>
      </c>
      <c r="F56" s="138">
        <v>2221995</v>
      </c>
      <c r="G56" s="137">
        <v>278.74</v>
      </c>
      <c r="H56" s="137" t="s">
        <v>2037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43482</v>
      </c>
      <c r="B57" s="137" t="s">
        <v>340</v>
      </c>
      <c r="C57" s="137" t="s">
        <v>3577</v>
      </c>
      <c r="D57" s="137" t="s">
        <v>3626</v>
      </c>
      <c r="E57" s="137" t="s">
        <v>251</v>
      </c>
      <c r="F57" s="138">
        <v>793666</v>
      </c>
      <c r="G57" s="137">
        <v>263.79000000000002</v>
      </c>
      <c r="H57" s="137" t="s">
        <v>2037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43482</v>
      </c>
      <c r="B58" s="137" t="s">
        <v>340</v>
      </c>
      <c r="C58" s="137" t="s">
        <v>3577</v>
      </c>
      <c r="D58" s="137" t="s">
        <v>3690</v>
      </c>
      <c r="E58" s="137" t="s">
        <v>251</v>
      </c>
      <c r="F58" s="137">
        <v>630826</v>
      </c>
      <c r="G58" s="137">
        <v>264.56</v>
      </c>
      <c r="H58" s="137" t="s">
        <v>2037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43482</v>
      </c>
      <c r="B59" s="137" t="s">
        <v>340</v>
      </c>
      <c r="C59" s="137" t="s">
        <v>3577</v>
      </c>
      <c r="D59" s="137" t="s">
        <v>3691</v>
      </c>
      <c r="E59" s="137" t="s">
        <v>251</v>
      </c>
      <c r="F59" s="137">
        <v>784038</v>
      </c>
      <c r="G59" s="137">
        <v>274.83</v>
      </c>
      <c r="H59" s="137" t="s">
        <v>2037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43482</v>
      </c>
      <c r="B60" s="137" t="s">
        <v>340</v>
      </c>
      <c r="C60" s="137" t="s">
        <v>3577</v>
      </c>
      <c r="D60" s="137" t="s">
        <v>3598</v>
      </c>
      <c r="E60" s="137" t="s">
        <v>251</v>
      </c>
      <c r="F60" s="137">
        <v>1324161</v>
      </c>
      <c r="G60" s="137">
        <v>267.89</v>
      </c>
      <c r="H60" s="137" t="s">
        <v>2037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43482</v>
      </c>
      <c r="B61" s="137" t="s">
        <v>340</v>
      </c>
      <c r="C61" s="137" t="s">
        <v>3577</v>
      </c>
      <c r="D61" s="137" t="s">
        <v>3692</v>
      </c>
      <c r="E61" s="137" t="s">
        <v>251</v>
      </c>
      <c r="F61" s="137">
        <v>723660</v>
      </c>
      <c r="G61" s="137">
        <v>273.33999999999997</v>
      </c>
      <c r="H61" s="137" t="s">
        <v>2037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43482</v>
      </c>
      <c r="B62" s="137" t="s">
        <v>340</v>
      </c>
      <c r="C62" s="137" t="s">
        <v>3577</v>
      </c>
      <c r="D62" s="137" t="s">
        <v>3693</v>
      </c>
      <c r="E62" s="137" t="s">
        <v>251</v>
      </c>
      <c r="F62" s="137">
        <v>947589</v>
      </c>
      <c r="G62" s="137">
        <v>274.69</v>
      </c>
      <c r="H62" s="137" t="s">
        <v>2037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43482</v>
      </c>
      <c r="B63" s="137" t="s">
        <v>340</v>
      </c>
      <c r="C63" s="137" t="s">
        <v>3577</v>
      </c>
      <c r="D63" s="137" t="s">
        <v>3599</v>
      </c>
      <c r="E63" s="137" t="s">
        <v>251</v>
      </c>
      <c r="F63" s="137">
        <v>1635813</v>
      </c>
      <c r="G63" s="137">
        <v>275.47000000000003</v>
      </c>
      <c r="H63" s="137" t="s">
        <v>2037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43482</v>
      </c>
      <c r="B64" s="137" t="s">
        <v>340</v>
      </c>
      <c r="C64" s="137" t="s">
        <v>3577</v>
      </c>
      <c r="D64" s="137" t="s">
        <v>3665</v>
      </c>
      <c r="E64" s="137" t="s">
        <v>251</v>
      </c>
      <c r="F64" s="137">
        <v>853759</v>
      </c>
      <c r="G64" s="137">
        <v>266.83999999999997</v>
      </c>
      <c r="H64" s="137" t="s">
        <v>2037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43482</v>
      </c>
      <c r="B65" s="137" t="s">
        <v>340</v>
      </c>
      <c r="C65" s="137" t="s">
        <v>3577</v>
      </c>
      <c r="D65" s="137" t="s">
        <v>3579</v>
      </c>
      <c r="E65" s="137" t="s">
        <v>251</v>
      </c>
      <c r="F65" s="137">
        <v>2396557</v>
      </c>
      <c r="G65" s="137">
        <v>270.81</v>
      </c>
      <c r="H65" s="137" t="s">
        <v>2037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43482</v>
      </c>
      <c r="B66" s="137" t="s">
        <v>340</v>
      </c>
      <c r="C66" s="137" t="s">
        <v>3577</v>
      </c>
      <c r="D66" s="137" t="s">
        <v>3694</v>
      </c>
      <c r="E66" s="137" t="s">
        <v>251</v>
      </c>
      <c r="F66" s="137">
        <v>1725897</v>
      </c>
      <c r="G66" s="137">
        <v>274.58999999999997</v>
      </c>
      <c r="H66" s="137" t="s">
        <v>2037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43482</v>
      </c>
      <c r="B67" s="137" t="s">
        <v>131</v>
      </c>
      <c r="C67" s="137" t="s">
        <v>3600</v>
      </c>
      <c r="D67" s="137" t="s">
        <v>3601</v>
      </c>
      <c r="E67" s="137" t="s">
        <v>251</v>
      </c>
      <c r="F67" s="137">
        <v>14661347</v>
      </c>
      <c r="G67" s="137">
        <v>13.61</v>
      </c>
      <c r="H67" s="137" t="s">
        <v>2037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43482</v>
      </c>
      <c r="B68" s="137" t="s">
        <v>1645</v>
      </c>
      <c r="C68" s="137" t="s">
        <v>3627</v>
      </c>
      <c r="D68" s="137" t="s">
        <v>3683</v>
      </c>
      <c r="E68" s="137" t="s">
        <v>251</v>
      </c>
      <c r="F68" s="137">
        <v>150000</v>
      </c>
      <c r="G68" s="137">
        <v>20.5</v>
      </c>
      <c r="H68" s="137" t="s">
        <v>2037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43482</v>
      </c>
      <c r="B69" s="137" t="s">
        <v>340</v>
      </c>
      <c r="C69" s="137" t="s">
        <v>3577</v>
      </c>
      <c r="D69" s="137" t="s">
        <v>3578</v>
      </c>
      <c r="E69" s="137" t="s">
        <v>3232</v>
      </c>
      <c r="F69" s="137">
        <v>2123317</v>
      </c>
      <c r="G69" s="137">
        <v>277.27999999999997</v>
      </c>
      <c r="H69" s="137" t="s">
        <v>2037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43482</v>
      </c>
      <c r="B70" s="137" t="s">
        <v>340</v>
      </c>
      <c r="C70" s="137" t="s">
        <v>3577</v>
      </c>
      <c r="D70" s="137" t="s">
        <v>3689</v>
      </c>
      <c r="E70" s="137" t="s">
        <v>3232</v>
      </c>
      <c r="F70" s="137">
        <v>817483</v>
      </c>
      <c r="G70" s="137">
        <v>274.54000000000002</v>
      </c>
      <c r="H70" s="137" t="s">
        <v>2037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43482</v>
      </c>
      <c r="B71" s="137" t="s">
        <v>340</v>
      </c>
      <c r="C71" s="137" t="s">
        <v>3577</v>
      </c>
      <c r="D71" s="137" t="s">
        <v>3597</v>
      </c>
      <c r="E71" s="137" t="s">
        <v>3232</v>
      </c>
      <c r="F71" s="137">
        <v>2221995</v>
      </c>
      <c r="G71" s="137">
        <v>278.83999999999997</v>
      </c>
      <c r="H71" s="137" t="s">
        <v>2037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43482</v>
      </c>
      <c r="B72" s="137" t="s">
        <v>340</v>
      </c>
      <c r="C72" s="137" t="s">
        <v>3577</v>
      </c>
      <c r="D72" s="137" t="s">
        <v>3626</v>
      </c>
      <c r="E72" s="137" t="s">
        <v>3232</v>
      </c>
      <c r="F72" s="137">
        <v>793666</v>
      </c>
      <c r="G72" s="137">
        <v>263.7</v>
      </c>
      <c r="H72" s="137" t="s">
        <v>2037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43482</v>
      </c>
      <c r="B73" s="137" t="s">
        <v>340</v>
      </c>
      <c r="C73" s="137" t="s">
        <v>3577</v>
      </c>
      <c r="D73" s="137" t="s">
        <v>3690</v>
      </c>
      <c r="E73" s="137" t="s">
        <v>3232</v>
      </c>
      <c r="F73" s="137">
        <v>630826</v>
      </c>
      <c r="G73" s="137">
        <v>264.55</v>
      </c>
      <c r="H73" s="137" t="s">
        <v>2037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43482</v>
      </c>
      <c r="B74" s="137" t="s">
        <v>340</v>
      </c>
      <c r="C74" s="137" t="s">
        <v>3577</v>
      </c>
      <c r="D74" s="137" t="s">
        <v>3691</v>
      </c>
      <c r="E74" s="137" t="s">
        <v>3232</v>
      </c>
      <c r="F74" s="137">
        <v>784038</v>
      </c>
      <c r="G74" s="137">
        <v>275.06</v>
      </c>
      <c r="H74" s="137" t="s">
        <v>2037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43482</v>
      </c>
      <c r="B75" s="137" t="s">
        <v>340</v>
      </c>
      <c r="C75" s="137" t="s">
        <v>3577</v>
      </c>
      <c r="D75" s="137" t="s">
        <v>3598</v>
      </c>
      <c r="E75" s="137" t="s">
        <v>3232</v>
      </c>
      <c r="F75" s="137">
        <v>1324161</v>
      </c>
      <c r="G75" s="137">
        <v>267.52999999999997</v>
      </c>
      <c r="H75" s="137" t="s">
        <v>2037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43482</v>
      </c>
      <c r="B76" s="137" t="s">
        <v>340</v>
      </c>
      <c r="C76" s="137" t="s">
        <v>3577</v>
      </c>
      <c r="D76" s="137" t="s">
        <v>3692</v>
      </c>
      <c r="E76" s="137" t="s">
        <v>3232</v>
      </c>
      <c r="F76" s="137">
        <v>723660</v>
      </c>
      <c r="G76" s="137">
        <v>273.73</v>
      </c>
      <c r="H76" s="137" t="s">
        <v>2037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43482</v>
      </c>
      <c r="B77" s="137" t="s">
        <v>340</v>
      </c>
      <c r="C77" s="137" t="s">
        <v>3577</v>
      </c>
      <c r="D77" s="137" t="s">
        <v>3693</v>
      </c>
      <c r="E77" s="137" t="s">
        <v>3232</v>
      </c>
      <c r="F77" s="137">
        <v>947589</v>
      </c>
      <c r="G77" s="137">
        <v>274.86</v>
      </c>
      <c r="H77" s="137" t="s">
        <v>2037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43482</v>
      </c>
      <c r="B78" s="137" t="s">
        <v>340</v>
      </c>
      <c r="C78" s="137" t="s">
        <v>3577</v>
      </c>
      <c r="D78" s="137" t="s">
        <v>3599</v>
      </c>
      <c r="E78" s="137" t="s">
        <v>3232</v>
      </c>
      <c r="F78" s="137">
        <v>1635813</v>
      </c>
      <c r="G78" s="137">
        <v>275.81</v>
      </c>
      <c r="H78" s="137" t="s">
        <v>2037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43482</v>
      </c>
      <c r="B79" s="137" t="s">
        <v>340</v>
      </c>
      <c r="C79" s="137" t="s">
        <v>3577</v>
      </c>
      <c r="D79" s="137" t="s">
        <v>3665</v>
      </c>
      <c r="E79" s="137" t="s">
        <v>3232</v>
      </c>
      <c r="F79" s="137">
        <v>853759</v>
      </c>
      <c r="G79" s="137">
        <v>267.48</v>
      </c>
      <c r="H79" s="137" t="s">
        <v>2037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43482</v>
      </c>
      <c r="B80" s="137" t="s">
        <v>340</v>
      </c>
      <c r="C80" s="137" t="s">
        <v>3577</v>
      </c>
      <c r="D80" s="137" t="s">
        <v>3579</v>
      </c>
      <c r="E80" s="137" t="s">
        <v>3232</v>
      </c>
      <c r="F80" s="137">
        <v>2396557</v>
      </c>
      <c r="G80" s="137">
        <v>270.89999999999998</v>
      </c>
      <c r="H80" s="137" t="s">
        <v>2037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43482</v>
      </c>
      <c r="B81" s="137" t="s">
        <v>340</v>
      </c>
      <c r="C81" s="137" t="s">
        <v>3577</v>
      </c>
      <c r="D81" s="137" t="s">
        <v>3694</v>
      </c>
      <c r="E81" s="137" t="s">
        <v>3232</v>
      </c>
      <c r="F81" s="137">
        <v>1725897</v>
      </c>
      <c r="G81" s="137">
        <v>274.7</v>
      </c>
      <c r="H81" s="137" t="s">
        <v>2037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43482</v>
      </c>
      <c r="B82" s="137" t="s">
        <v>131</v>
      </c>
      <c r="C82" s="137" t="s">
        <v>3600</v>
      </c>
      <c r="D82" s="137" t="s">
        <v>3601</v>
      </c>
      <c r="E82" s="137" t="s">
        <v>3232</v>
      </c>
      <c r="F82" s="137">
        <v>17318841</v>
      </c>
      <c r="G82" s="137">
        <v>13.62</v>
      </c>
      <c r="H82" s="137" t="s">
        <v>2037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>
        <v>43482</v>
      </c>
      <c r="B83" s="137" t="s">
        <v>1645</v>
      </c>
      <c r="C83" s="137" t="s">
        <v>3627</v>
      </c>
      <c r="D83" s="137" t="s">
        <v>3684</v>
      </c>
      <c r="E83" s="137" t="s">
        <v>3232</v>
      </c>
      <c r="F83" s="137">
        <v>150798</v>
      </c>
      <c r="G83" s="137">
        <v>20.5</v>
      </c>
      <c r="H83" s="137" t="s">
        <v>2037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>
        <v>43482</v>
      </c>
      <c r="B84" s="137" t="s">
        <v>3695</v>
      </c>
      <c r="C84" s="137" t="s">
        <v>3696</v>
      </c>
      <c r="D84" s="137" t="s">
        <v>3697</v>
      </c>
      <c r="E84" s="137" t="s">
        <v>3232</v>
      </c>
      <c r="F84" s="137">
        <v>48000</v>
      </c>
      <c r="G84" s="137">
        <v>10.85</v>
      </c>
      <c r="H84" s="137" t="s">
        <v>2037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7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7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7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7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7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7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7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7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7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7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7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7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7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7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7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7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7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7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7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7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7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7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7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7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7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7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7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7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7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7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7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7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7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7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7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430"/>
  <sheetViews>
    <sheetView zoomScale="85" zoomScaleNormal="85" workbookViewId="0">
      <selection activeCell="Q24" sqref="Q24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3467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43483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04">
        <v>1</v>
      </c>
      <c r="B10" s="405">
        <v>43455</v>
      </c>
      <c r="C10" s="406"/>
      <c r="D10" s="407" t="s">
        <v>147</v>
      </c>
      <c r="E10" s="408" t="s">
        <v>264</v>
      </c>
      <c r="F10" s="409">
        <v>217</v>
      </c>
      <c r="G10" s="409">
        <v>209</v>
      </c>
      <c r="H10" s="409">
        <v>223.5</v>
      </c>
      <c r="I10" s="409" t="s">
        <v>3427</v>
      </c>
      <c r="J10" s="410" t="s">
        <v>3443</v>
      </c>
      <c r="K10" s="410">
        <f t="shared" ref="K10:K11" si="0">H10-F10</f>
        <v>6.5</v>
      </c>
      <c r="L10" s="411">
        <f t="shared" ref="L10:L11" si="1">K10/F10</f>
        <v>2.9953917050691243E-2</v>
      </c>
      <c r="M10" s="410" t="s">
        <v>266</v>
      </c>
      <c r="N10" s="412">
        <v>43458</v>
      </c>
      <c r="O10" s="413"/>
      <c r="P10" s="208"/>
      <c r="Q10" s="208"/>
      <c r="R10" s="403" t="s">
        <v>2045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141" customFormat="1" ht="14.25">
      <c r="A11" s="464">
        <v>2</v>
      </c>
      <c r="B11" s="463">
        <v>43458</v>
      </c>
      <c r="C11" s="463"/>
      <c r="D11" s="459" t="s">
        <v>104</v>
      </c>
      <c r="E11" s="465" t="s">
        <v>264</v>
      </c>
      <c r="F11" s="466">
        <v>299.5</v>
      </c>
      <c r="G11" s="466">
        <v>289</v>
      </c>
      <c r="H11" s="466">
        <v>285.5</v>
      </c>
      <c r="I11" s="466" t="s">
        <v>3430</v>
      </c>
      <c r="J11" s="461" t="s">
        <v>3500</v>
      </c>
      <c r="K11" s="461">
        <f t="shared" si="0"/>
        <v>-14</v>
      </c>
      <c r="L11" s="462">
        <f t="shared" si="1"/>
        <v>-4.6744574290484141E-2</v>
      </c>
      <c r="M11" s="461" t="s">
        <v>1846</v>
      </c>
      <c r="N11" s="463">
        <v>43468</v>
      </c>
      <c r="O11" s="467"/>
      <c r="P11" s="201"/>
      <c r="Q11" s="200"/>
      <c r="R11" s="414" t="s">
        <v>2045</v>
      </c>
      <c r="S11" s="202"/>
      <c r="T11" s="186"/>
      <c r="U11" s="186"/>
      <c r="V11" s="186"/>
      <c r="W11" s="186"/>
      <c r="X11" s="186"/>
      <c r="Y11" s="186"/>
    </row>
    <row r="12" spans="1:38" s="207" customFormat="1" ht="15" customHeight="1">
      <c r="A12" s="292">
        <v>3</v>
      </c>
      <c r="B12" s="353">
        <v>43458</v>
      </c>
      <c r="C12" s="293"/>
      <c r="D12" s="381" t="s">
        <v>150</v>
      </c>
      <c r="E12" s="294" t="s">
        <v>264</v>
      </c>
      <c r="F12" s="295" t="s">
        <v>3432</v>
      </c>
      <c r="G12" s="295">
        <v>73.7</v>
      </c>
      <c r="H12" s="295"/>
      <c r="I12" s="295" t="s">
        <v>3433</v>
      </c>
      <c r="J12" s="281" t="s">
        <v>265</v>
      </c>
      <c r="K12" s="281"/>
      <c r="L12" s="352"/>
      <c r="M12" s="281"/>
      <c r="N12" s="331"/>
      <c r="O12" s="332">
        <f>VLOOKUP(D12,Sheet2!A3:M1498,6,0)</f>
        <v>76</v>
      </c>
      <c r="P12" s="208"/>
      <c r="Q12" s="208"/>
      <c r="R12" s="403" t="s">
        <v>2046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50">
        <v>4</v>
      </c>
      <c r="B13" s="451">
        <v>43461</v>
      </c>
      <c r="C13" s="452"/>
      <c r="D13" s="453" t="s">
        <v>155</v>
      </c>
      <c r="E13" s="454" t="s">
        <v>264</v>
      </c>
      <c r="F13" s="455">
        <v>552.5</v>
      </c>
      <c r="G13" s="455">
        <v>519</v>
      </c>
      <c r="H13" s="455">
        <v>571.75</v>
      </c>
      <c r="I13" s="455" t="s">
        <v>3445</v>
      </c>
      <c r="J13" s="350" t="s">
        <v>3491</v>
      </c>
      <c r="K13" s="350">
        <f t="shared" ref="K13:K14" si="2">H13-F13</f>
        <v>19.25</v>
      </c>
      <c r="L13" s="386">
        <f t="shared" ref="L13:L14" si="3">K13/F13</f>
        <v>3.4841628959276019E-2</v>
      </c>
      <c r="M13" s="350" t="s">
        <v>266</v>
      </c>
      <c r="N13" s="449">
        <v>43467</v>
      </c>
      <c r="O13" s="456"/>
      <c r="P13" s="208"/>
      <c r="Q13" s="208"/>
      <c r="R13" s="403" t="s">
        <v>2045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141" customFormat="1" ht="14.25">
      <c r="A14" s="464">
        <v>5</v>
      </c>
      <c r="B14" s="478">
        <v>43466</v>
      </c>
      <c r="C14" s="478"/>
      <c r="D14" s="459" t="s">
        <v>40</v>
      </c>
      <c r="E14" s="465" t="s">
        <v>264</v>
      </c>
      <c r="F14" s="466">
        <v>101</v>
      </c>
      <c r="G14" s="466">
        <v>96</v>
      </c>
      <c r="H14" s="466">
        <v>94.5</v>
      </c>
      <c r="I14" s="466" t="s">
        <v>3462</v>
      </c>
      <c r="J14" s="461" t="s">
        <v>3525</v>
      </c>
      <c r="K14" s="461">
        <f t="shared" si="2"/>
        <v>-6.5</v>
      </c>
      <c r="L14" s="462">
        <f t="shared" si="3"/>
        <v>-6.4356435643564358E-2</v>
      </c>
      <c r="M14" s="461" t="s">
        <v>1846</v>
      </c>
      <c r="N14" s="478">
        <v>43472</v>
      </c>
      <c r="O14" s="467"/>
      <c r="P14" s="201"/>
      <c r="Q14" s="200"/>
      <c r="R14" s="414" t="s">
        <v>2046</v>
      </c>
      <c r="S14" s="202"/>
      <c r="T14" s="186"/>
      <c r="U14" s="186"/>
      <c r="V14" s="186"/>
      <c r="W14" s="186"/>
      <c r="X14" s="186"/>
      <c r="Y14" s="186"/>
    </row>
    <row r="15" spans="1:38" s="207" customFormat="1" ht="15" customHeight="1">
      <c r="A15" s="292">
        <v>6</v>
      </c>
      <c r="B15" s="353">
        <v>43468</v>
      </c>
      <c r="C15" s="293"/>
      <c r="D15" s="381" t="s">
        <v>207</v>
      </c>
      <c r="E15" s="294" t="s">
        <v>264</v>
      </c>
      <c r="F15" s="295" t="s">
        <v>3495</v>
      </c>
      <c r="G15" s="295">
        <v>2222.1999999999998</v>
      </c>
      <c r="H15" s="295"/>
      <c r="I15" s="295" t="s">
        <v>3496</v>
      </c>
      <c r="J15" s="281" t="s">
        <v>265</v>
      </c>
      <c r="K15" s="281"/>
      <c r="L15" s="352"/>
      <c r="M15" s="281"/>
      <c r="N15" s="331"/>
      <c r="O15" s="332">
        <f>VLOOKUP(D15,Sheet2!A6:M1501,6,0)</f>
        <v>2387.9</v>
      </c>
      <c r="P15" s="208"/>
      <c r="Q15" s="208"/>
      <c r="R15" s="403" t="s">
        <v>2046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2">
        <v>7</v>
      </c>
      <c r="B16" s="353">
        <v>43469</v>
      </c>
      <c r="C16" s="293"/>
      <c r="D16" s="381" t="s">
        <v>113</v>
      </c>
      <c r="E16" s="294" t="s">
        <v>264</v>
      </c>
      <c r="F16" s="295" t="s">
        <v>3510</v>
      </c>
      <c r="G16" s="295">
        <v>688</v>
      </c>
      <c r="H16" s="295"/>
      <c r="I16" s="295" t="s">
        <v>3511</v>
      </c>
      <c r="J16" s="281" t="s">
        <v>265</v>
      </c>
      <c r="K16" s="281"/>
      <c r="L16" s="352"/>
      <c r="M16" s="281"/>
      <c r="N16" s="331"/>
      <c r="O16" s="332">
        <f>VLOOKUP(D16,Sheet2!A7:M1502,6,0)</f>
        <v>734.65</v>
      </c>
      <c r="P16" s="208"/>
      <c r="Q16" s="208"/>
      <c r="R16" s="403" t="s">
        <v>2045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2">
        <v>8</v>
      </c>
      <c r="B17" s="353">
        <v>43481</v>
      </c>
      <c r="C17" s="293"/>
      <c r="D17" s="381" t="s">
        <v>49</v>
      </c>
      <c r="E17" s="294" t="s">
        <v>2010</v>
      </c>
      <c r="F17" s="295" t="s">
        <v>3614</v>
      </c>
      <c r="G17" s="295">
        <v>356.6</v>
      </c>
      <c r="H17" s="295"/>
      <c r="I17" s="295" t="s">
        <v>3615</v>
      </c>
      <c r="J17" s="281" t="s">
        <v>265</v>
      </c>
      <c r="K17" s="281"/>
      <c r="L17" s="352"/>
      <c r="M17" s="281"/>
      <c r="N17" s="331"/>
      <c r="O17" s="332">
        <f>VLOOKUP(D17,Sheet2!A8:M1503,6,0)</f>
        <v>332.05</v>
      </c>
      <c r="P17" s="208"/>
      <c r="Q17" s="208"/>
      <c r="R17" s="403" t="s">
        <v>2046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2"/>
      <c r="B18" s="353"/>
      <c r="C18" s="293"/>
      <c r="D18" s="381"/>
      <c r="E18" s="294"/>
      <c r="F18" s="295"/>
      <c r="G18" s="295"/>
      <c r="H18" s="295"/>
      <c r="I18" s="295"/>
      <c r="J18" s="281"/>
      <c r="K18" s="281"/>
      <c r="L18" s="352"/>
      <c r="M18" s="281"/>
      <c r="N18" s="331"/>
      <c r="O18" s="332"/>
      <c r="P18" s="208"/>
      <c r="Q18" s="208"/>
      <c r="R18" s="403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/>
      <c r="B19" s="353"/>
      <c r="C19" s="293"/>
      <c r="D19" s="381"/>
      <c r="E19" s="294"/>
      <c r="F19" s="295"/>
      <c r="G19" s="295"/>
      <c r="H19" s="295"/>
      <c r="I19" s="295"/>
      <c r="J19" s="281"/>
      <c r="K19" s="281"/>
      <c r="L19" s="352"/>
      <c r="M19" s="281"/>
      <c r="N19" s="331"/>
      <c r="O19" s="332"/>
      <c r="P19" s="208"/>
      <c r="Q19" s="208"/>
      <c r="R19" s="403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/>
      <c r="B20" s="353"/>
      <c r="C20" s="293"/>
      <c r="D20" s="381"/>
      <c r="E20" s="294"/>
      <c r="F20" s="295"/>
      <c r="G20" s="295"/>
      <c r="H20" s="295"/>
      <c r="I20" s="295"/>
      <c r="J20" s="281"/>
      <c r="K20" s="281"/>
      <c r="L20" s="352"/>
      <c r="M20" s="281"/>
      <c r="N20" s="331"/>
      <c r="O20" s="332"/>
      <c r="P20" s="208"/>
      <c r="Q20" s="208"/>
      <c r="R20" s="403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2"/>
      <c r="B21" s="353"/>
      <c r="C21" s="293"/>
      <c r="D21" s="381"/>
      <c r="E21" s="294"/>
      <c r="F21" s="295"/>
      <c r="G21" s="295"/>
      <c r="H21" s="295"/>
      <c r="I21" s="295"/>
      <c r="J21" s="281"/>
      <c r="K21" s="281"/>
      <c r="L21" s="352"/>
      <c r="M21" s="281"/>
      <c r="N21" s="331"/>
      <c r="O21" s="332"/>
      <c r="P21" s="208"/>
      <c r="Q21" s="208"/>
      <c r="R21" s="403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2"/>
      <c r="B22" s="353"/>
      <c r="C22" s="293"/>
      <c r="D22" s="381"/>
      <c r="E22" s="294"/>
      <c r="F22" s="295"/>
      <c r="G22" s="295"/>
      <c r="H22" s="295"/>
      <c r="I22" s="295"/>
      <c r="J22" s="281"/>
      <c r="K22" s="281"/>
      <c r="L22" s="352"/>
      <c r="M22" s="281"/>
      <c r="N22" s="331"/>
      <c r="O22" s="332"/>
      <c r="P22" s="208"/>
      <c r="Q22" s="208"/>
      <c r="R22" s="403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280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282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280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19" customFormat="1">
      <c r="A25" s="337"/>
      <c r="B25" s="338"/>
      <c r="C25" s="339"/>
      <c r="D25" s="340"/>
      <c r="E25" s="341"/>
      <c r="F25" s="342"/>
      <c r="G25" s="342"/>
      <c r="H25" s="342"/>
      <c r="I25" s="342"/>
      <c r="J25" s="335"/>
      <c r="K25" s="342"/>
      <c r="L25" s="342"/>
      <c r="M25" s="152"/>
      <c r="N25" s="335"/>
      <c r="O25" s="343"/>
      <c r="Q25" s="18"/>
      <c r="R25" s="87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 ht="12" customHeight="1">
      <c r="A26" s="243" t="s">
        <v>338</v>
      </c>
      <c r="B26" s="243"/>
      <c r="C26" s="243"/>
      <c r="D26" s="243"/>
      <c r="F26" s="170" t="s">
        <v>360</v>
      </c>
      <c r="G26" s="87"/>
      <c r="H26" s="100"/>
      <c r="I26" s="101"/>
      <c r="J26" s="142"/>
      <c r="K26" s="163"/>
      <c r="L26" s="164"/>
      <c r="M26" s="164"/>
      <c r="N26" s="18"/>
      <c r="O26" s="148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s="19" customFormat="1" ht="12" customHeight="1">
      <c r="A27" s="183" t="s">
        <v>2116</v>
      </c>
      <c r="B27" s="154"/>
      <c r="C27" s="181"/>
      <c r="D27" s="243"/>
      <c r="E27" s="86"/>
      <c r="F27" s="170" t="s">
        <v>2145</v>
      </c>
      <c r="G27" s="87"/>
      <c r="H27" s="100"/>
      <c r="I27" s="101"/>
      <c r="J27" s="142"/>
      <c r="K27" s="163"/>
      <c r="L27" s="164"/>
      <c r="M27" s="164"/>
      <c r="N27" s="18"/>
      <c r="O27" s="148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</row>
    <row r="28" spans="1:38" s="19" customFormat="1" ht="12" customHeight="1">
      <c r="A28" s="243" t="s">
        <v>2766</v>
      </c>
      <c r="B28" s="154"/>
      <c r="C28" s="181"/>
      <c r="D28" s="243"/>
      <c r="E28" s="86"/>
      <c r="F28" s="87"/>
      <c r="G28" s="87"/>
      <c r="H28" s="100"/>
      <c r="I28" s="101"/>
      <c r="J28" s="143"/>
      <c r="K28" s="163"/>
      <c r="L28" s="164"/>
      <c r="M28" s="87"/>
      <c r="N28" s="88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5" customHeight="1">
      <c r="A29" s="105" t="s">
        <v>1850</v>
      </c>
      <c r="B29" s="105"/>
      <c r="C29" s="105"/>
      <c r="D29" s="105"/>
      <c r="E29" s="86"/>
      <c r="F29" s="87"/>
      <c r="G29" s="49"/>
      <c r="H29" s="87"/>
      <c r="I29" s="49"/>
      <c r="J29" s="7"/>
      <c r="K29" s="49"/>
      <c r="L29" s="49"/>
      <c r="M29" s="49"/>
      <c r="N29" s="49"/>
      <c r="O29" s="89"/>
      <c r="Q29" s="1"/>
      <c r="R29" s="49"/>
      <c r="S29" s="18"/>
      <c r="T29" s="18"/>
      <c r="U29" s="18"/>
      <c r="V29" s="18"/>
      <c r="W29" s="18"/>
      <c r="X29" s="18"/>
      <c r="Y29" s="18"/>
      <c r="Z29" s="18"/>
      <c r="AA29" s="18"/>
    </row>
    <row r="30" spans="1:38" ht="44.25" customHeight="1">
      <c r="A30" s="84" t="s">
        <v>13</v>
      </c>
      <c r="B30" s="84" t="s">
        <v>216</v>
      </c>
      <c r="C30" s="84"/>
      <c r="D30" s="85" t="s">
        <v>253</v>
      </c>
      <c r="E30" s="84" t="s">
        <v>254</v>
      </c>
      <c r="F30" s="84" t="s">
        <v>255</v>
      </c>
      <c r="G30" s="84" t="s">
        <v>256</v>
      </c>
      <c r="H30" s="84" t="s">
        <v>257</v>
      </c>
      <c r="I30" s="84" t="s">
        <v>258</v>
      </c>
      <c r="J30" s="310" t="s">
        <v>259</v>
      </c>
      <c r="K30" s="165" t="s">
        <v>267</v>
      </c>
      <c r="L30" s="165" t="s">
        <v>268</v>
      </c>
      <c r="M30" s="84" t="s">
        <v>269</v>
      </c>
      <c r="N30" s="296" t="s">
        <v>262</v>
      </c>
      <c r="O30" s="347" t="s">
        <v>263</v>
      </c>
      <c r="P30" s="19"/>
      <c r="Q30" s="18"/>
      <c r="R30" s="87"/>
      <c r="S30" s="18"/>
      <c r="T30" s="18"/>
      <c r="U30" s="18"/>
      <c r="V30" s="18"/>
      <c r="W30" s="18"/>
      <c r="X30" s="18"/>
      <c r="Y30" s="18"/>
      <c r="Z30" s="19"/>
      <c r="AA30" s="19"/>
      <c r="AB30" s="19"/>
    </row>
    <row r="31" spans="1:38" s="141" customFormat="1" ht="14.25">
      <c r="A31" s="537">
        <v>1</v>
      </c>
      <c r="B31" s="539">
        <v>43462</v>
      </c>
      <c r="C31" s="539"/>
      <c r="D31" s="428" t="s">
        <v>3452</v>
      </c>
      <c r="E31" s="427" t="s">
        <v>264</v>
      </c>
      <c r="F31" s="395">
        <v>660.5</v>
      </c>
      <c r="G31" s="429">
        <v>643</v>
      </c>
      <c r="H31" s="430">
        <v>668.5</v>
      </c>
      <c r="I31" s="430">
        <v>690</v>
      </c>
      <c r="J31" s="531" t="s">
        <v>3464</v>
      </c>
      <c r="K31" s="427">
        <f>H31-F31</f>
        <v>8</v>
      </c>
      <c r="L31" s="531">
        <f>M31*8.5</f>
        <v>10200</v>
      </c>
      <c r="M31" s="531">
        <v>1200</v>
      </c>
      <c r="N31" s="533" t="s">
        <v>266</v>
      </c>
      <c r="O31" s="535">
        <v>43466</v>
      </c>
      <c r="P31" s="19"/>
      <c r="Q31" s="18"/>
      <c r="R31" s="414" t="s">
        <v>2045</v>
      </c>
      <c r="S31" s="202"/>
      <c r="T31" s="186"/>
      <c r="U31" s="186"/>
      <c r="V31" s="186"/>
      <c r="W31" s="186"/>
      <c r="X31" s="186"/>
      <c r="Y31" s="186"/>
    </row>
    <row r="32" spans="1:38" s="141" customFormat="1" ht="14.25">
      <c r="A32" s="538"/>
      <c r="B32" s="540"/>
      <c r="C32" s="540"/>
      <c r="D32" s="428" t="s">
        <v>3453</v>
      </c>
      <c r="E32" s="427" t="s">
        <v>2010</v>
      </c>
      <c r="F32" s="395">
        <v>21</v>
      </c>
      <c r="G32" s="429"/>
      <c r="H32" s="430">
        <v>20.5</v>
      </c>
      <c r="I32" s="430"/>
      <c r="J32" s="532"/>
      <c r="K32" s="427">
        <f>F32-H32</f>
        <v>0.5</v>
      </c>
      <c r="L32" s="532"/>
      <c r="M32" s="532"/>
      <c r="N32" s="534"/>
      <c r="O32" s="536"/>
      <c r="P32" s="19"/>
      <c r="Q32" s="18"/>
      <c r="R32" s="414" t="s">
        <v>2045</v>
      </c>
      <c r="S32" s="202"/>
      <c r="T32" s="186"/>
      <c r="U32" s="186"/>
      <c r="V32" s="186"/>
      <c r="W32" s="186"/>
      <c r="X32" s="186"/>
      <c r="Y32" s="186"/>
    </row>
    <row r="33" spans="1:25" s="141" customFormat="1" ht="14.25">
      <c r="A33" s="547">
        <v>2</v>
      </c>
      <c r="B33" s="549">
        <v>43467</v>
      </c>
      <c r="C33" s="549"/>
      <c r="D33" s="471" t="s">
        <v>3471</v>
      </c>
      <c r="E33" s="472" t="s">
        <v>264</v>
      </c>
      <c r="F33" s="473">
        <v>10885</v>
      </c>
      <c r="G33" s="474">
        <v>10740</v>
      </c>
      <c r="H33" s="475">
        <v>10740</v>
      </c>
      <c r="I33" s="475">
        <v>11100</v>
      </c>
      <c r="J33" s="541" t="s">
        <v>3501</v>
      </c>
      <c r="K33" s="472">
        <f>H33-F33</f>
        <v>-145</v>
      </c>
      <c r="L33" s="541">
        <f>M33*112</f>
        <v>8400</v>
      </c>
      <c r="M33" s="541">
        <v>75</v>
      </c>
      <c r="N33" s="543" t="s">
        <v>3475</v>
      </c>
      <c r="O33" s="545">
        <v>43468</v>
      </c>
      <c r="P33" s="19"/>
      <c r="Q33" s="18"/>
      <c r="R33" s="414" t="s">
        <v>2045</v>
      </c>
      <c r="S33" s="202"/>
      <c r="T33" s="186"/>
      <c r="U33" s="186"/>
      <c r="V33" s="186"/>
      <c r="W33" s="186"/>
      <c r="X33" s="186"/>
      <c r="Y33" s="186"/>
    </row>
    <row r="34" spans="1:25" s="141" customFormat="1" ht="14.25">
      <c r="A34" s="548"/>
      <c r="B34" s="550"/>
      <c r="C34" s="550"/>
      <c r="D34" s="471" t="s">
        <v>3472</v>
      </c>
      <c r="E34" s="472" t="s">
        <v>2010</v>
      </c>
      <c r="F34" s="473">
        <v>83</v>
      </c>
      <c r="G34" s="474"/>
      <c r="H34" s="475">
        <v>50</v>
      </c>
      <c r="I34" s="475"/>
      <c r="J34" s="542"/>
      <c r="K34" s="472">
        <f>F34-H34</f>
        <v>33</v>
      </c>
      <c r="L34" s="542"/>
      <c r="M34" s="542"/>
      <c r="N34" s="544"/>
      <c r="O34" s="546"/>
      <c r="P34" s="19"/>
      <c r="Q34" s="18"/>
      <c r="R34" s="414" t="s">
        <v>2045</v>
      </c>
      <c r="S34" s="202"/>
      <c r="T34" s="186"/>
      <c r="U34" s="186"/>
      <c r="V34" s="186"/>
      <c r="W34" s="186"/>
      <c r="X34" s="186"/>
      <c r="Y34" s="186"/>
    </row>
    <row r="35" spans="1:25" s="141" customFormat="1" ht="14.25">
      <c r="A35" s="442"/>
      <c r="B35" s="356"/>
      <c r="C35" s="356"/>
      <c r="D35" s="439"/>
      <c r="E35" s="440"/>
      <c r="F35" s="363"/>
      <c r="G35" s="441"/>
      <c r="H35" s="442"/>
      <c r="I35" s="442"/>
      <c r="J35" s="440"/>
      <c r="K35" s="440"/>
      <c r="L35" s="440"/>
      <c r="M35" s="440"/>
      <c r="N35" s="446"/>
      <c r="O35" s="447"/>
      <c r="P35" s="202"/>
      <c r="Q35" s="200"/>
      <c r="R35" s="414"/>
      <c r="S35" s="202"/>
      <c r="T35" s="186"/>
      <c r="U35" s="186"/>
      <c r="V35" s="186"/>
      <c r="W35" s="186"/>
      <c r="X35" s="186"/>
      <c r="Y35" s="186"/>
    </row>
    <row r="36" spans="1:25" s="141" customFormat="1" ht="14.25">
      <c r="A36" s="442"/>
      <c r="B36" s="356"/>
      <c r="C36" s="356"/>
      <c r="D36" s="439"/>
      <c r="E36" s="440"/>
      <c r="F36" s="363"/>
      <c r="G36" s="441"/>
      <c r="H36" s="442"/>
      <c r="I36" s="442"/>
      <c r="J36" s="440"/>
      <c r="K36" s="440"/>
      <c r="L36" s="440"/>
      <c r="M36" s="440"/>
      <c r="N36" s="446"/>
      <c r="O36" s="447"/>
      <c r="P36" s="202"/>
      <c r="Q36" s="200"/>
      <c r="R36" s="414"/>
      <c r="S36" s="202"/>
      <c r="T36" s="186"/>
      <c r="U36" s="186"/>
      <c r="V36" s="186"/>
      <c r="W36" s="186"/>
      <c r="X36" s="186"/>
      <c r="Y36" s="186"/>
    </row>
    <row r="37" spans="1:25" s="141" customFormat="1" ht="14.25">
      <c r="A37" s="442"/>
      <c r="B37" s="356"/>
      <c r="C37" s="356"/>
      <c r="D37" s="439"/>
      <c r="E37" s="440"/>
      <c r="F37" s="363"/>
      <c r="G37" s="441"/>
      <c r="H37" s="442"/>
      <c r="I37" s="442"/>
      <c r="J37" s="440"/>
      <c r="K37" s="440"/>
      <c r="L37" s="440"/>
      <c r="M37" s="440"/>
      <c r="N37" s="446"/>
      <c r="O37" s="447"/>
      <c r="P37" s="202"/>
      <c r="Q37" s="200"/>
      <c r="R37" s="414"/>
      <c r="S37" s="202"/>
      <c r="T37" s="186"/>
      <c r="U37" s="186"/>
      <c r="V37" s="186"/>
      <c r="W37" s="186"/>
      <c r="X37" s="186"/>
      <c r="Y37" s="186"/>
    </row>
    <row r="38" spans="1:25" s="141" customFormat="1" ht="14.25">
      <c r="A38" s="442"/>
      <c r="B38" s="356"/>
      <c r="C38" s="356"/>
      <c r="D38" s="439"/>
      <c r="E38" s="440"/>
      <c r="F38" s="363"/>
      <c r="G38" s="441"/>
      <c r="H38" s="442"/>
      <c r="I38" s="442"/>
      <c r="J38" s="440"/>
      <c r="K38" s="440"/>
      <c r="L38" s="440"/>
      <c r="M38" s="440"/>
      <c r="N38" s="446"/>
      <c r="O38" s="447"/>
      <c r="P38" s="202"/>
      <c r="Q38" s="200"/>
      <c r="R38" s="414"/>
      <c r="S38" s="202"/>
      <c r="T38" s="186"/>
      <c r="U38" s="186"/>
      <c r="V38" s="186"/>
      <c r="W38" s="186"/>
      <c r="X38" s="186"/>
      <c r="Y38" s="186"/>
    </row>
    <row r="39" spans="1:25" s="141" customFormat="1" ht="14.25">
      <c r="A39" s="442"/>
      <c r="B39" s="356"/>
      <c r="C39" s="356"/>
      <c r="D39" s="439"/>
      <c r="E39" s="440"/>
      <c r="F39" s="363"/>
      <c r="G39" s="441"/>
      <c r="H39" s="442"/>
      <c r="I39" s="442"/>
      <c r="J39" s="440"/>
      <c r="K39" s="440"/>
      <c r="L39" s="440"/>
      <c r="M39" s="440"/>
      <c r="N39" s="446"/>
      <c r="O39" s="447"/>
      <c r="P39" s="202"/>
      <c r="Q39" s="200"/>
      <c r="R39" s="414"/>
      <c r="S39" s="202"/>
      <c r="T39" s="186"/>
      <c r="U39" s="186"/>
      <c r="V39" s="186"/>
      <c r="W39" s="186"/>
      <c r="X39" s="186"/>
      <c r="Y39" s="186"/>
    </row>
    <row r="40" spans="1:25" s="141" customFormat="1" ht="14.25">
      <c r="A40" s="442"/>
      <c r="B40" s="356"/>
      <c r="C40" s="356"/>
      <c r="D40" s="439"/>
      <c r="E40" s="440"/>
      <c r="F40" s="363"/>
      <c r="G40" s="441"/>
      <c r="H40" s="442"/>
      <c r="I40" s="442"/>
      <c r="J40" s="440"/>
      <c r="K40" s="440"/>
      <c r="L40" s="440"/>
      <c r="M40" s="440"/>
      <c r="N40" s="446"/>
      <c r="O40" s="447"/>
      <c r="P40" s="202"/>
      <c r="Q40" s="200"/>
      <c r="R40" s="414"/>
      <c r="S40" s="202"/>
      <c r="T40" s="186"/>
      <c r="U40" s="186"/>
      <c r="V40" s="186"/>
      <c r="W40" s="186"/>
      <c r="X40" s="186"/>
      <c r="Y40" s="186"/>
    </row>
    <row r="41" spans="1:25" s="141" customFormat="1" ht="14.25">
      <c r="A41" s="442"/>
      <c r="B41" s="356"/>
      <c r="C41" s="356"/>
      <c r="D41" s="439"/>
      <c r="E41" s="440"/>
      <c r="F41" s="363"/>
      <c r="G41" s="441"/>
      <c r="H41" s="442"/>
      <c r="I41" s="442"/>
      <c r="J41" s="440"/>
      <c r="K41" s="440"/>
      <c r="L41" s="440"/>
      <c r="M41" s="440"/>
      <c r="N41" s="446"/>
      <c r="O41" s="447"/>
      <c r="P41" s="202"/>
      <c r="Q41" s="200"/>
      <c r="R41" s="414"/>
      <c r="S41" s="202"/>
      <c r="T41" s="186"/>
      <c r="U41" s="186"/>
      <c r="V41" s="186"/>
      <c r="W41" s="186"/>
      <c r="X41" s="186"/>
      <c r="Y41" s="186"/>
    </row>
    <row r="42" spans="1:25" s="141" customFormat="1" ht="14.25">
      <c r="A42" s="442"/>
      <c r="B42" s="356"/>
      <c r="C42" s="356"/>
      <c r="D42" s="439"/>
      <c r="E42" s="440"/>
      <c r="F42" s="363"/>
      <c r="G42" s="441"/>
      <c r="H42" s="442"/>
      <c r="I42" s="442"/>
      <c r="J42" s="440"/>
      <c r="K42" s="440"/>
      <c r="L42" s="440"/>
      <c r="M42" s="440"/>
      <c r="N42" s="446"/>
      <c r="O42" s="447"/>
      <c r="P42" s="202"/>
      <c r="Q42" s="200"/>
      <c r="R42" s="414"/>
      <c r="S42" s="202"/>
      <c r="T42" s="186"/>
      <c r="U42" s="186"/>
      <c r="V42" s="186"/>
      <c r="W42" s="186"/>
      <c r="X42" s="186"/>
      <c r="Y42" s="186"/>
    </row>
    <row r="43" spans="1:25" s="141" customFormat="1" ht="14.25">
      <c r="A43" s="442"/>
      <c r="B43" s="356"/>
      <c r="C43" s="356"/>
      <c r="D43" s="439"/>
      <c r="E43" s="440"/>
      <c r="F43" s="363"/>
      <c r="G43" s="441"/>
      <c r="H43" s="442"/>
      <c r="I43" s="442"/>
      <c r="J43" s="440"/>
      <c r="K43" s="440"/>
      <c r="L43" s="440"/>
      <c r="M43" s="440"/>
      <c r="N43" s="446"/>
      <c r="O43" s="447"/>
      <c r="P43" s="202"/>
      <c r="Q43" s="200"/>
      <c r="R43" s="414"/>
      <c r="S43" s="202"/>
      <c r="T43" s="186"/>
      <c r="U43" s="186"/>
      <c r="V43" s="186"/>
      <c r="W43" s="186"/>
      <c r="X43" s="186"/>
      <c r="Y43" s="186"/>
    </row>
    <row r="44" spans="1:25" s="141" customFormat="1" ht="14.25">
      <c r="A44" s="418"/>
      <c r="B44" s="354"/>
      <c r="C44" s="354"/>
      <c r="D44" s="419"/>
      <c r="E44" s="415"/>
      <c r="F44" s="416"/>
      <c r="G44" s="417"/>
      <c r="H44" s="418"/>
      <c r="I44" s="418"/>
      <c r="J44" s="415"/>
      <c r="K44" s="415"/>
      <c r="L44" s="415"/>
      <c r="M44" s="415"/>
      <c r="N44" s="416"/>
      <c r="O44" s="448"/>
      <c r="P44" s="202"/>
      <c r="Q44" s="200"/>
      <c r="R44" s="414"/>
      <c r="S44" s="202"/>
      <c r="T44" s="186"/>
      <c r="U44" s="186"/>
      <c r="V44" s="186"/>
      <c r="W44" s="186"/>
      <c r="X44" s="186"/>
      <c r="Y44" s="186"/>
    </row>
    <row r="45" spans="1:25" s="141" customFormat="1" ht="14.25">
      <c r="A45" s="433"/>
      <c r="B45" s="399"/>
      <c r="C45" s="399"/>
      <c r="D45" s="434"/>
      <c r="E45" s="435"/>
      <c r="F45" s="436"/>
      <c r="G45" s="437"/>
      <c r="H45" s="433"/>
      <c r="I45" s="433"/>
      <c r="J45" s="435"/>
      <c r="K45" s="435"/>
      <c r="L45" s="435"/>
      <c r="M45" s="435"/>
      <c r="N45" s="436"/>
      <c r="O45" s="438"/>
      <c r="P45" s="202"/>
      <c r="Q45" s="200"/>
      <c r="R45" s="414"/>
      <c r="S45" s="202"/>
      <c r="T45" s="186"/>
      <c r="U45" s="186"/>
      <c r="V45" s="186"/>
      <c r="W45" s="186"/>
      <c r="X45" s="186"/>
      <c r="Y45" s="186"/>
    </row>
    <row r="46" spans="1:25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5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5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2757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5" s="141" customFormat="1" ht="14.25">
      <c r="A49" s="475">
        <v>1</v>
      </c>
      <c r="B49" s="458">
        <v>43474</v>
      </c>
      <c r="C49" s="488"/>
      <c r="D49" s="489" t="s">
        <v>3546</v>
      </c>
      <c r="E49" s="490" t="s">
        <v>264</v>
      </c>
      <c r="F49" s="491">
        <v>118</v>
      </c>
      <c r="G49" s="474">
        <v>80</v>
      </c>
      <c r="H49" s="492">
        <v>80</v>
      </c>
      <c r="I49" s="475">
        <v>200</v>
      </c>
      <c r="J49" s="461" t="s">
        <v>3562</v>
      </c>
      <c r="K49" s="461">
        <f t="shared" ref="K49:K50" si="4">H49-F49</f>
        <v>-38</v>
      </c>
      <c r="L49" s="461">
        <f>M49*K49</f>
        <v>-2850</v>
      </c>
      <c r="M49" s="461">
        <v>75</v>
      </c>
      <c r="N49" s="461" t="s">
        <v>3475</v>
      </c>
      <c r="O49" s="493">
        <v>43476</v>
      </c>
      <c r="P49" s="202"/>
      <c r="Q49" s="200"/>
      <c r="R49" s="414" t="s">
        <v>3547</v>
      </c>
      <c r="S49" s="202"/>
      <c r="T49" s="186"/>
      <c r="U49" s="186"/>
      <c r="V49" s="186"/>
      <c r="W49" s="186"/>
      <c r="X49" s="186"/>
      <c r="Y49" s="186"/>
    </row>
    <row r="50" spans="1:25" s="141" customFormat="1" ht="14.25">
      <c r="A50" s="501">
        <v>2</v>
      </c>
      <c r="B50" s="503">
        <v>43481</v>
      </c>
      <c r="C50" s="504"/>
      <c r="D50" s="505" t="s">
        <v>3618</v>
      </c>
      <c r="E50" s="506" t="s">
        <v>264</v>
      </c>
      <c r="F50" s="507">
        <v>0.35</v>
      </c>
      <c r="G50" s="429"/>
      <c r="H50" s="508">
        <v>0.6</v>
      </c>
      <c r="I50" s="507" t="s">
        <v>3619</v>
      </c>
      <c r="J50" s="350" t="s">
        <v>3644</v>
      </c>
      <c r="K50" s="350">
        <f t="shared" si="4"/>
        <v>0.25</v>
      </c>
      <c r="L50" s="350">
        <f>M50*K50</f>
        <v>3000</v>
      </c>
      <c r="M50" s="350">
        <v>12000</v>
      </c>
      <c r="N50" s="350" t="s">
        <v>266</v>
      </c>
      <c r="O50" s="509">
        <v>43482</v>
      </c>
      <c r="P50" s="202"/>
      <c r="Q50" s="200"/>
      <c r="R50" s="414" t="s">
        <v>2046</v>
      </c>
      <c r="S50" s="202"/>
      <c r="T50" s="186"/>
      <c r="U50" s="186"/>
      <c r="V50" s="186"/>
      <c r="W50" s="186"/>
      <c r="X50" s="186"/>
      <c r="Y50" s="186"/>
    </row>
    <row r="51" spans="1:25" s="141" customFormat="1" ht="14.25">
      <c r="A51" s="475">
        <v>3</v>
      </c>
      <c r="B51" s="458">
        <v>43482</v>
      </c>
      <c r="C51" s="488"/>
      <c r="D51" s="489" t="s">
        <v>3639</v>
      </c>
      <c r="E51" s="490" t="s">
        <v>264</v>
      </c>
      <c r="F51" s="491">
        <v>18</v>
      </c>
      <c r="G51" s="474">
        <v>0</v>
      </c>
      <c r="H51" s="492">
        <v>0</v>
      </c>
      <c r="I51" s="475">
        <v>50</v>
      </c>
      <c r="J51" s="461" t="s">
        <v>3640</v>
      </c>
      <c r="K51" s="461">
        <f t="shared" ref="K51" si="5">H51-F51</f>
        <v>-18</v>
      </c>
      <c r="L51" s="461">
        <f>M51*K51</f>
        <v>-360</v>
      </c>
      <c r="M51" s="461">
        <v>20</v>
      </c>
      <c r="N51" s="461" t="s">
        <v>3475</v>
      </c>
      <c r="O51" s="493">
        <v>43482</v>
      </c>
      <c r="P51" s="202"/>
      <c r="Q51" s="200"/>
      <c r="R51" s="414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430">
        <v>4</v>
      </c>
      <c r="B52" s="515">
        <v>43482</v>
      </c>
      <c r="C52" s="515"/>
      <c r="D52" s="505" t="s">
        <v>3641</v>
      </c>
      <c r="E52" s="427" t="s">
        <v>264</v>
      </c>
      <c r="F52" s="507">
        <v>36</v>
      </c>
      <c r="G52" s="429">
        <v>17</v>
      </c>
      <c r="H52" s="430">
        <v>42.5</v>
      </c>
      <c r="I52" s="507" t="s">
        <v>3642</v>
      </c>
      <c r="J52" s="516" t="s">
        <v>3643</v>
      </c>
      <c r="K52" s="516">
        <f t="shared" ref="K52" si="6">H52-F52</f>
        <v>6.5</v>
      </c>
      <c r="L52" s="516">
        <f>M52*K52</f>
        <v>3250</v>
      </c>
      <c r="M52" s="516">
        <v>500</v>
      </c>
      <c r="N52" s="516" t="s">
        <v>266</v>
      </c>
      <c r="O52" s="509">
        <v>43482</v>
      </c>
      <c r="P52" s="202"/>
      <c r="Q52" s="200"/>
      <c r="R52" s="414"/>
      <c r="S52" s="202"/>
      <c r="T52" s="186"/>
      <c r="U52" s="186"/>
      <c r="V52" s="186"/>
      <c r="W52" s="186"/>
      <c r="X52" s="186"/>
      <c r="Y52" s="186"/>
    </row>
    <row r="53" spans="1:25" s="141" customFormat="1" ht="14.25">
      <c r="A53" s="420"/>
      <c r="B53" s="421"/>
      <c r="C53" s="422"/>
      <c r="D53" s="510"/>
      <c r="E53" s="511"/>
      <c r="F53" s="426"/>
      <c r="G53" s="512"/>
      <c r="H53" s="513"/>
      <c r="I53" s="420"/>
      <c r="J53" s="425"/>
      <c r="K53" s="425"/>
      <c r="L53" s="425"/>
      <c r="M53" s="425"/>
      <c r="N53" s="426"/>
      <c r="O53" s="514"/>
      <c r="P53" s="202"/>
      <c r="Q53" s="200"/>
      <c r="R53" s="414"/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420"/>
      <c r="B54" s="421"/>
      <c r="C54" s="422"/>
      <c r="D54" s="419"/>
      <c r="E54" s="423"/>
      <c r="F54" s="416"/>
      <c r="G54" s="417"/>
      <c r="H54" s="424"/>
      <c r="I54" s="418"/>
      <c r="J54" s="425"/>
      <c r="K54" s="415"/>
      <c r="L54" s="425"/>
      <c r="M54" s="425"/>
      <c r="N54" s="426"/>
      <c r="O54" s="448"/>
      <c r="P54" s="202"/>
      <c r="Q54" s="200"/>
      <c r="R54" s="414"/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420"/>
      <c r="B55" s="421"/>
      <c r="C55" s="422"/>
      <c r="D55" s="419"/>
      <c r="E55" s="423"/>
      <c r="F55" s="416"/>
      <c r="G55" s="417"/>
      <c r="H55" s="424"/>
      <c r="I55" s="418"/>
      <c r="J55" s="425"/>
      <c r="K55" s="415"/>
      <c r="L55" s="425"/>
      <c r="M55" s="425"/>
      <c r="N55" s="426"/>
      <c r="O55" s="448"/>
      <c r="P55" s="202"/>
      <c r="Q55" s="200"/>
      <c r="R55" s="414"/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20"/>
      <c r="B56" s="421"/>
      <c r="C56" s="422"/>
      <c r="D56" s="419"/>
      <c r="E56" s="423"/>
      <c r="F56" s="416"/>
      <c r="G56" s="417"/>
      <c r="H56" s="424"/>
      <c r="I56" s="418"/>
      <c r="J56" s="425"/>
      <c r="K56" s="415"/>
      <c r="L56" s="425"/>
      <c r="M56" s="425"/>
      <c r="N56" s="426"/>
      <c r="O56" s="448"/>
      <c r="P56" s="202"/>
      <c r="Q56" s="200"/>
      <c r="R56" s="414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20"/>
      <c r="B57" s="421"/>
      <c r="C57" s="422"/>
      <c r="D57" s="419"/>
      <c r="E57" s="423"/>
      <c r="F57" s="416"/>
      <c r="G57" s="417"/>
      <c r="H57" s="424"/>
      <c r="I57" s="418"/>
      <c r="J57" s="425"/>
      <c r="K57" s="415"/>
      <c r="L57" s="425"/>
      <c r="M57" s="425"/>
      <c r="N57" s="426"/>
      <c r="O57" s="448"/>
      <c r="P57" s="202"/>
      <c r="Q57" s="200"/>
      <c r="R57" s="414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20"/>
      <c r="B58" s="421"/>
      <c r="C58" s="422"/>
      <c r="D58" s="419"/>
      <c r="E58" s="423"/>
      <c r="F58" s="416"/>
      <c r="G58" s="417"/>
      <c r="H58" s="424"/>
      <c r="I58" s="418"/>
      <c r="J58" s="425"/>
      <c r="K58" s="415"/>
      <c r="L58" s="425"/>
      <c r="M58" s="425"/>
      <c r="N58" s="426"/>
      <c r="O58" s="448"/>
      <c r="P58" s="202"/>
      <c r="Q58" s="200"/>
      <c r="R58" s="414"/>
      <c r="S58" s="202"/>
      <c r="T58" s="186"/>
      <c r="U58" s="186"/>
      <c r="V58" s="186"/>
      <c r="W58" s="186"/>
      <c r="X58" s="186"/>
      <c r="Y58" s="186"/>
    </row>
    <row r="59" spans="1:25" s="208" customFormat="1" ht="14.25">
      <c r="A59" s="420"/>
      <c r="B59" s="421"/>
      <c r="C59" s="422"/>
      <c r="D59" s="419"/>
      <c r="E59" s="423"/>
      <c r="F59" s="416"/>
      <c r="G59" s="417"/>
      <c r="H59" s="424"/>
      <c r="I59" s="418"/>
      <c r="J59" s="425"/>
      <c r="K59" s="415"/>
      <c r="L59" s="425"/>
      <c r="M59" s="425"/>
      <c r="N59" s="426"/>
      <c r="O59" s="448"/>
      <c r="P59" s="202"/>
      <c r="Q59" s="200"/>
      <c r="R59" s="414"/>
      <c r="S59" s="207"/>
    </row>
    <row r="60" spans="1:25" s="208" customFormat="1" ht="14.25">
      <c r="A60" s="420"/>
      <c r="B60" s="421"/>
      <c r="C60" s="422"/>
      <c r="D60" s="419"/>
      <c r="E60" s="423"/>
      <c r="F60" s="416"/>
      <c r="G60" s="417"/>
      <c r="H60" s="424"/>
      <c r="I60" s="418"/>
      <c r="J60" s="425"/>
      <c r="K60" s="415"/>
      <c r="L60" s="425"/>
      <c r="M60" s="425"/>
      <c r="N60" s="426"/>
      <c r="O60" s="448"/>
      <c r="P60" s="202"/>
      <c r="Q60" s="200"/>
      <c r="R60" s="414"/>
      <c r="S60" s="207"/>
    </row>
    <row r="61" spans="1:25" s="208" customFormat="1" ht="14.25">
      <c r="A61" s="349"/>
      <c r="B61" s="354"/>
      <c r="C61" s="396"/>
      <c r="D61" s="345"/>
      <c r="E61" s="397"/>
      <c r="F61" s="348"/>
      <c r="G61" s="349"/>
      <c r="H61" s="398"/>
      <c r="I61" s="346"/>
      <c r="J61" s="281"/>
      <c r="K61" s="281"/>
      <c r="L61" s="281"/>
      <c r="M61" s="281"/>
      <c r="N61" s="354"/>
      <c r="O61" s="354"/>
      <c r="P61" s="207"/>
      <c r="Q61" s="207"/>
      <c r="R61" s="280"/>
      <c r="S61" s="207"/>
    </row>
    <row r="62" spans="1:25" s="208" customFormat="1" ht="14.25">
      <c r="A62" s="193"/>
      <c r="B62" s="399"/>
      <c r="C62" s="399"/>
      <c r="D62" s="400"/>
      <c r="E62" s="152"/>
      <c r="F62" s="152"/>
      <c r="G62" s="193"/>
      <c r="H62" s="193"/>
      <c r="I62" s="401"/>
      <c r="J62" s="335"/>
      <c r="K62" s="335"/>
      <c r="L62" s="335"/>
      <c r="M62" s="335"/>
      <c r="N62" s="399"/>
      <c r="O62" s="399"/>
      <c r="P62" s="207"/>
      <c r="Q62" s="207"/>
      <c r="R62" s="280"/>
      <c r="S62" s="207"/>
    </row>
    <row r="63" spans="1:25" s="208" customFormat="1" ht="14.25">
      <c r="A63" s="193"/>
      <c r="B63" s="399"/>
      <c r="C63" s="399"/>
      <c r="D63" s="400"/>
      <c r="E63" s="152"/>
      <c r="F63" s="152"/>
      <c r="G63" s="193"/>
      <c r="H63" s="193"/>
      <c r="I63" s="401"/>
      <c r="J63" s="335"/>
      <c r="K63" s="335"/>
      <c r="L63" s="335"/>
      <c r="M63" s="335"/>
      <c r="N63" s="399"/>
      <c r="O63" s="399"/>
      <c r="P63" s="207"/>
      <c r="Q63" s="207"/>
      <c r="R63" s="280"/>
      <c r="S63" s="207"/>
    </row>
    <row r="64" spans="1:25" s="208" customFormat="1" ht="14.25">
      <c r="A64" s="193"/>
      <c r="B64" s="399"/>
      <c r="C64" s="399"/>
      <c r="D64" s="400"/>
      <c r="E64" s="152"/>
      <c r="F64" s="152"/>
      <c r="G64" s="193"/>
      <c r="H64" s="193"/>
      <c r="I64" s="401"/>
      <c r="J64" s="335"/>
      <c r="K64" s="335"/>
      <c r="L64" s="335"/>
      <c r="M64" s="335"/>
      <c r="N64" s="399"/>
      <c r="O64" s="399"/>
      <c r="P64" s="207"/>
      <c r="Q64" s="207"/>
      <c r="R64" s="280"/>
      <c r="S64" s="207"/>
    </row>
    <row r="65" spans="1:38" ht="14.25">
      <c r="A65" s="193"/>
      <c r="B65" s="399"/>
      <c r="C65" s="399"/>
      <c r="D65" s="400"/>
      <c r="E65" s="152"/>
      <c r="F65" s="152"/>
      <c r="G65" s="193"/>
      <c r="H65" s="193"/>
      <c r="I65" s="401"/>
      <c r="J65" s="335"/>
      <c r="K65" s="335"/>
      <c r="L65" s="335"/>
      <c r="M65" s="335"/>
      <c r="N65" s="399"/>
      <c r="O65" s="399"/>
      <c r="P65" s="207"/>
      <c r="Q65" s="207"/>
      <c r="R65" s="280"/>
      <c r="S65" s="18"/>
      <c r="Y65" s="18"/>
      <c r="Z65" s="18"/>
    </row>
    <row r="66" spans="1:38" ht="14.25">
      <c r="A66" s="193"/>
      <c r="B66" s="399"/>
      <c r="C66" s="399"/>
      <c r="D66" s="400"/>
      <c r="E66" s="152"/>
      <c r="F66" s="152"/>
      <c r="G66" s="193"/>
      <c r="H66" s="193"/>
      <c r="I66" s="401"/>
      <c r="J66" s="335"/>
      <c r="K66" s="335"/>
      <c r="L66" s="335"/>
      <c r="M66" s="335"/>
      <c r="N66" s="399"/>
      <c r="O66" s="399"/>
      <c r="P66" s="207"/>
      <c r="Q66" s="207"/>
      <c r="R66" s="280"/>
      <c r="S66" s="18"/>
      <c r="Y66" s="18"/>
      <c r="Z66" s="18"/>
    </row>
    <row r="67" spans="1:38" s="141" customFormat="1" ht="15">
      <c r="A67" s="113"/>
      <c r="B67" s="247" t="s">
        <v>271</v>
      </c>
      <c r="C67" s="247"/>
      <c r="D67" s="245"/>
      <c r="E67" s="247"/>
      <c r="F67" s="170"/>
      <c r="G67" s="170"/>
      <c r="H67" s="170"/>
      <c r="I67" s="170"/>
      <c r="J67" s="145"/>
      <c r="K67" s="166"/>
      <c r="L67" s="167"/>
      <c r="M67" s="168"/>
      <c r="N67" s="91"/>
      <c r="O67" s="144"/>
      <c r="P67" s="113"/>
      <c r="Q67" s="1"/>
      <c r="R67" s="49"/>
      <c r="S67" s="202"/>
      <c r="T67" s="186"/>
      <c r="U67" s="186"/>
      <c r="V67" s="186"/>
      <c r="W67" s="186"/>
      <c r="X67" s="186"/>
      <c r="Y67" s="186"/>
    </row>
    <row r="68" spans="1:38" s="141" customFormat="1" ht="38.25">
      <c r="A68" s="155" t="s">
        <v>13</v>
      </c>
      <c r="B68" s="84" t="s">
        <v>216</v>
      </c>
      <c r="C68" s="310"/>
      <c r="D68" s="176" t="s">
        <v>253</v>
      </c>
      <c r="E68" s="297" t="s">
        <v>254</v>
      </c>
      <c r="F68" s="84" t="s">
        <v>255</v>
      </c>
      <c r="G68" s="84" t="s">
        <v>337</v>
      </c>
      <c r="H68" s="310" t="s">
        <v>257</v>
      </c>
      <c r="I68" s="298" t="s">
        <v>258</v>
      </c>
      <c r="J68" s="393" t="s">
        <v>259</v>
      </c>
      <c r="K68" s="84" t="s">
        <v>260</v>
      </c>
      <c r="L68" s="84" t="s">
        <v>261</v>
      </c>
      <c r="M68" s="84" t="s">
        <v>262</v>
      </c>
      <c r="N68" s="85" t="s">
        <v>263</v>
      </c>
      <c r="O68" s="84" t="s">
        <v>382</v>
      </c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207" customFormat="1" ht="15" customHeight="1">
      <c r="A69" s="450">
        <v>1</v>
      </c>
      <c r="B69" s="451">
        <v>43454</v>
      </c>
      <c r="C69" s="452"/>
      <c r="D69" s="453" t="s">
        <v>42</v>
      </c>
      <c r="E69" s="454" t="s">
        <v>264</v>
      </c>
      <c r="F69" s="455">
        <v>732.5</v>
      </c>
      <c r="G69" s="455">
        <v>709.3</v>
      </c>
      <c r="H69" s="455">
        <v>752</v>
      </c>
      <c r="I69" s="455" t="s">
        <v>3422</v>
      </c>
      <c r="J69" s="350" t="s">
        <v>3535</v>
      </c>
      <c r="K69" s="350">
        <f t="shared" ref="K69" si="7">H69-F69</f>
        <v>19.5</v>
      </c>
      <c r="L69" s="386">
        <f t="shared" ref="L69" si="8">K69/F69</f>
        <v>2.6621160409556314E-2</v>
      </c>
      <c r="M69" s="350" t="s">
        <v>266</v>
      </c>
      <c r="N69" s="480">
        <v>43473</v>
      </c>
      <c r="O69" s="456"/>
      <c r="P69" s="208"/>
      <c r="Q69" s="208"/>
      <c r="R69" s="403" t="s">
        <v>2046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</row>
    <row r="70" spans="1:38" s="141" customFormat="1" ht="14.25">
      <c r="A70" s="402">
        <v>2</v>
      </c>
      <c r="B70" s="432">
        <v>43461</v>
      </c>
      <c r="C70" s="432"/>
      <c r="D70" s="381" t="s">
        <v>75</v>
      </c>
      <c r="E70" s="294" t="s">
        <v>264</v>
      </c>
      <c r="F70" s="295" t="s">
        <v>3444</v>
      </c>
      <c r="G70" s="295">
        <v>918</v>
      </c>
      <c r="H70" s="295"/>
      <c r="I70" s="295">
        <v>1000</v>
      </c>
      <c r="J70" s="387" t="s">
        <v>265</v>
      </c>
      <c r="K70" s="388"/>
      <c r="L70" s="352"/>
      <c r="M70" s="388"/>
      <c r="N70" s="394"/>
      <c r="O70" s="332">
        <f>VLOOKUP(D70,Sheet2!A4:N1629,6,0)</f>
        <v>954.7</v>
      </c>
      <c r="P70" s="201"/>
      <c r="Q70" s="200"/>
      <c r="R70" s="414" t="s">
        <v>2045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2">
        <v>3</v>
      </c>
      <c r="B71" s="432">
        <v>43462</v>
      </c>
      <c r="C71" s="432"/>
      <c r="D71" s="381" t="s">
        <v>105</v>
      </c>
      <c r="E71" s="294" t="s">
        <v>264</v>
      </c>
      <c r="F71" s="295">
        <v>1244</v>
      </c>
      <c r="G71" s="295">
        <v>1204</v>
      </c>
      <c r="H71" s="295"/>
      <c r="I71" s="295" t="s">
        <v>3451</v>
      </c>
      <c r="J71" s="387" t="s">
        <v>265</v>
      </c>
      <c r="K71" s="388"/>
      <c r="L71" s="352"/>
      <c r="M71" s="388"/>
      <c r="N71" s="394"/>
      <c r="O71" s="332">
        <f>VLOOKUP(D71,Sheet2!A5:N1630,6,0)</f>
        <v>1212.3</v>
      </c>
      <c r="P71" s="201"/>
      <c r="Q71" s="200"/>
      <c r="R71" s="414" t="s">
        <v>2046</v>
      </c>
      <c r="S71" s="202"/>
      <c r="T71" s="186"/>
      <c r="U71" s="186"/>
      <c r="V71" s="186"/>
      <c r="W71" s="186"/>
      <c r="X71" s="186"/>
      <c r="Y71" s="186"/>
    </row>
    <row r="72" spans="1:38" s="141" customFormat="1" ht="14.25">
      <c r="A72" s="464">
        <v>4</v>
      </c>
      <c r="B72" s="463">
        <v>43466</v>
      </c>
      <c r="C72" s="463"/>
      <c r="D72" s="459" t="s">
        <v>63</v>
      </c>
      <c r="E72" s="465" t="s">
        <v>264</v>
      </c>
      <c r="F72" s="466">
        <v>181</v>
      </c>
      <c r="G72" s="466">
        <v>174.7</v>
      </c>
      <c r="H72" s="466">
        <v>173.5</v>
      </c>
      <c r="I72" s="466" t="s">
        <v>3463</v>
      </c>
      <c r="J72" s="461" t="s">
        <v>3477</v>
      </c>
      <c r="K72" s="461">
        <f t="shared" ref="K72" si="9">H72-F72</f>
        <v>-7.5</v>
      </c>
      <c r="L72" s="462">
        <f t="shared" ref="L72" si="10">K72/F72</f>
        <v>-4.1436464088397788E-2</v>
      </c>
      <c r="M72" s="461" t="s">
        <v>3475</v>
      </c>
      <c r="N72" s="463">
        <v>43467</v>
      </c>
      <c r="O72" s="467"/>
      <c r="P72" s="201"/>
      <c r="Q72" s="200"/>
      <c r="R72" s="414" t="s">
        <v>2046</v>
      </c>
      <c r="S72" s="202"/>
      <c r="T72" s="186"/>
      <c r="U72" s="186"/>
      <c r="V72" s="186"/>
      <c r="W72" s="186"/>
      <c r="X72" s="186"/>
      <c r="Y72" s="186"/>
    </row>
    <row r="73" spans="1:38" s="141" customFormat="1" ht="14.25">
      <c r="A73" s="464">
        <v>5</v>
      </c>
      <c r="B73" s="481">
        <v>43467</v>
      </c>
      <c r="C73" s="481"/>
      <c r="D73" s="459" t="s">
        <v>348</v>
      </c>
      <c r="E73" s="465" t="s">
        <v>264</v>
      </c>
      <c r="F73" s="466">
        <v>622.5</v>
      </c>
      <c r="G73" s="466">
        <v>603</v>
      </c>
      <c r="H73" s="466">
        <v>603</v>
      </c>
      <c r="I73" s="466" t="s">
        <v>3469</v>
      </c>
      <c r="J73" s="461" t="s">
        <v>3537</v>
      </c>
      <c r="K73" s="461">
        <f t="shared" ref="K73:K74" si="11">H73-F73</f>
        <v>-19.5</v>
      </c>
      <c r="L73" s="462">
        <f t="shared" ref="L73:L74" si="12">K73/F73</f>
        <v>-3.1325301204819279E-2</v>
      </c>
      <c r="M73" s="461" t="s">
        <v>3475</v>
      </c>
      <c r="N73" s="481">
        <v>43473</v>
      </c>
      <c r="O73" s="467"/>
      <c r="P73" s="201"/>
      <c r="Q73" s="200"/>
      <c r="R73" s="414" t="s">
        <v>2046</v>
      </c>
      <c r="S73" s="202"/>
      <c r="T73" s="186"/>
      <c r="U73" s="186"/>
      <c r="V73" s="186"/>
      <c r="W73" s="186"/>
      <c r="X73" s="186"/>
      <c r="Y73" s="186"/>
    </row>
    <row r="74" spans="1:38" s="207" customFormat="1" ht="15" customHeight="1">
      <c r="A74" s="450">
        <v>6</v>
      </c>
      <c r="B74" s="451">
        <v>43467</v>
      </c>
      <c r="C74" s="452"/>
      <c r="D74" s="453" t="s">
        <v>206</v>
      </c>
      <c r="E74" s="454" t="s">
        <v>264</v>
      </c>
      <c r="F74" s="455">
        <v>1102.5</v>
      </c>
      <c r="G74" s="455">
        <v>1068.7</v>
      </c>
      <c r="H74" s="455">
        <v>1128</v>
      </c>
      <c r="I74" s="455" t="s">
        <v>3473</v>
      </c>
      <c r="J74" s="350" t="s">
        <v>3563</v>
      </c>
      <c r="K74" s="350">
        <f t="shared" si="11"/>
        <v>25.5</v>
      </c>
      <c r="L74" s="386">
        <f t="shared" si="12"/>
        <v>2.3129251700680271E-2</v>
      </c>
      <c r="M74" s="350" t="s">
        <v>266</v>
      </c>
      <c r="N74" s="484">
        <v>43473</v>
      </c>
      <c r="O74" s="456"/>
      <c r="P74" s="208"/>
      <c r="Q74" s="208"/>
      <c r="R74" s="403" t="s">
        <v>2046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s="207" customFormat="1" ht="15" customHeight="1">
      <c r="A75" s="450">
        <v>7</v>
      </c>
      <c r="B75" s="451">
        <v>43468</v>
      </c>
      <c r="C75" s="452"/>
      <c r="D75" s="453" t="s">
        <v>60</v>
      </c>
      <c r="E75" s="454" t="s">
        <v>264</v>
      </c>
      <c r="F75" s="455">
        <v>420.5</v>
      </c>
      <c r="G75" s="455">
        <v>407.7</v>
      </c>
      <c r="H75" s="455">
        <v>431</v>
      </c>
      <c r="I75" s="455" t="s">
        <v>3492</v>
      </c>
      <c r="J75" s="350" t="s">
        <v>3574</v>
      </c>
      <c r="K75" s="350">
        <f t="shared" ref="K75" si="13">H75-F75</f>
        <v>10.5</v>
      </c>
      <c r="L75" s="386">
        <f t="shared" ref="L75" si="14">K75/F75</f>
        <v>2.4970273483947682E-2</v>
      </c>
      <c r="M75" s="350" t="s">
        <v>266</v>
      </c>
      <c r="N75" s="487">
        <v>43479</v>
      </c>
      <c r="O75" s="456"/>
      <c r="P75" s="208"/>
      <c r="Q75" s="208"/>
      <c r="R75" s="403" t="s">
        <v>2046</v>
      </c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</row>
    <row r="76" spans="1:38" s="207" customFormat="1" ht="15" customHeight="1">
      <c r="A76" s="450">
        <v>8</v>
      </c>
      <c r="B76" s="451">
        <v>43469</v>
      </c>
      <c r="C76" s="452"/>
      <c r="D76" s="453" t="s">
        <v>134</v>
      </c>
      <c r="E76" s="454" t="s">
        <v>264</v>
      </c>
      <c r="F76" s="455">
        <v>1092.5</v>
      </c>
      <c r="G76" s="455">
        <v>1058.8</v>
      </c>
      <c r="H76" s="455">
        <v>1120</v>
      </c>
      <c r="I76" s="455" t="s">
        <v>3507</v>
      </c>
      <c r="J76" s="350" t="s">
        <v>3592</v>
      </c>
      <c r="K76" s="350">
        <f t="shared" ref="K76" si="15">H76-F76</f>
        <v>27.5</v>
      </c>
      <c r="L76" s="386">
        <f t="shared" ref="L76" si="16">K76/F76</f>
        <v>2.5171624713958809E-2</v>
      </c>
      <c r="M76" s="350" t="s">
        <v>266</v>
      </c>
      <c r="N76" s="495">
        <v>43480</v>
      </c>
      <c r="O76" s="456"/>
      <c r="P76" s="208"/>
      <c r="Q76" s="208"/>
      <c r="R76" s="403" t="s">
        <v>2046</v>
      </c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s="207" customFormat="1" ht="15" customHeight="1">
      <c r="A77" s="450">
        <v>9</v>
      </c>
      <c r="B77" s="451">
        <v>43469</v>
      </c>
      <c r="C77" s="452"/>
      <c r="D77" s="453" t="s">
        <v>32</v>
      </c>
      <c r="E77" s="454" t="s">
        <v>264</v>
      </c>
      <c r="F77" s="455">
        <v>379</v>
      </c>
      <c r="G77" s="455">
        <v>369</v>
      </c>
      <c r="H77" s="455">
        <v>388.5</v>
      </c>
      <c r="I77" s="455">
        <v>400</v>
      </c>
      <c r="J77" s="350" t="s">
        <v>3620</v>
      </c>
      <c r="K77" s="350">
        <f t="shared" ref="K77" si="17">H77-F77</f>
        <v>9.5</v>
      </c>
      <c r="L77" s="386">
        <f t="shared" ref="L77" si="18">K77/F77</f>
        <v>2.5065963060686015E-2</v>
      </c>
      <c r="M77" s="350" t="s">
        <v>266</v>
      </c>
      <c r="N77" s="499">
        <v>43481</v>
      </c>
      <c r="O77" s="456"/>
      <c r="P77" s="208"/>
      <c r="Q77" s="208"/>
      <c r="R77" s="403" t="s">
        <v>2045</v>
      </c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</row>
    <row r="78" spans="1:38" s="141" customFormat="1" ht="14.25">
      <c r="A78" s="402">
        <v>10</v>
      </c>
      <c r="B78" s="468">
        <v>43473</v>
      </c>
      <c r="C78" s="468"/>
      <c r="D78" s="381" t="s">
        <v>1744</v>
      </c>
      <c r="E78" s="294" t="s">
        <v>264</v>
      </c>
      <c r="F78" s="295" t="s">
        <v>3533</v>
      </c>
      <c r="G78" s="295">
        <v>200.7</v>
      </c>
      <c r="H78" s="295"/>
      <c r="I78" s="295" t="s">
        <v>3534</v>
      </c>
      <c r="J78" s="387" t="s">
        <v>265</v>
      </c>
      <c r="K78" s="388"/>
      <c r="L78" s="352"/>
      <c r="M78" s="388"/>
      <c r="N78" s="394"/>
      <c r="O78" s="332">
        <f>VLOOKUP(D78,Sheet2!A12:N1637,6,0)</f>
        <v>206.9</v>
      </c>
      <c r="P78" s="201"/>
      <c r="Q78" s="200"/>
      <c r="R78" s="414" t="s">
        <v>2046</v>
      </c>
      <c r="S78" s="202"/>
      <c r="T78" s="186"/>
      <c r="U78" s="186"/>
      <c r="V78" s="186"/>
      <c r="W78" s="186"/>
      <c r="X78" s="186"/>
      <c r="Y78" s="186"/>
    </row>
    <row r="79" spans="1:38" s="141" customFormat="1" ht="14.25">
      <c r="A79" s="402"/>
      <c r="B79" s="432"/>
      <c r="C79" s="432"/>
      <c r="D79" s="381"/>
      <c r="E79" s="294"/>
      <c r="F79" s="295"/>
      <c r="G79" s="295"/>
      <c r="H79" s="295"/>
      <c r="I79" s="295"/>
      <c r="J79" s="387"/>
      <c r="K79" s="388"/>
      <c r="L79" s="352"/>
      <c r="M79" s="388"/>
      <c r="N79" s="394"/>
      <c r="O79" s="332"/>
      <c r="P79" s="201"/>
      <c r="Q79" s="200"/>
      <c r="R79" s="414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02"/>
      <c r="B80" s="432"/>
      <c r="C80" s="432"/>
      <c r="D80" s="381"/>
      <c r="E80" s="294"/>
      <c r="F80" s="295"/>
      <c r="G80" s="295"/>
      <c r="H80" s="295"/>
      <c r="I80" s="295"/>
      <c r="J80" s="387"/>
      <c r="K80" s="388"/>
      <c r="L80" s="352"/>
      <c r="M80" s="388"/>
      <c r="N80" s="394"/>
      <c r="O80" s="332"/>
      <c r="P80" s="201"/>
      <c r="Q80" s="200"/>
      <c r="R80" s="414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02"/>
      <c r="B81" s="432"/>
      <c r="C81" s="432"/>
      <c r="D81" s="381"/>
      <c r="E81" s="294"/>
      <c r="F81" s="295"/>
      <c r="G81" s="295"/>
      <c r="H81" s="295"/>
      <c r="I81" s="295"/>
      <c r="J81" s="387"/>
      <c r="K81" s="388"/>
      <c r="L81" s="352"/>
      <c r="M81" s="388"/>
      <c r="N81" s="394"/>
      <c r="O81" s="332"/>
      <c r="P81" s="201"/>
      <c r="Q81" s="200"/>
      <c r="R81" s="414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2"/>
      <c r="B82" s="432"/>
      <c r="C82" s="432"/>
      <c r="D82" s="381"/>
      <c r="E82" s="294"/>
      <c r="F82" s="295"/>
      <c r="G82" s="295"/>
      <c r="H82" s="295"/>
      <c r="I82" s="295"/>
      <c r="J82" s="387"/>
      <c r="K82" s="388"/>
      <c r="L82" s="352"/>
      <c r="M82" s="388"/>
      <c r="N82" s="394"/>
      <c r="O82" s="332"/>
      <c r="P82" s="201"/>
      <c r="Q82" s="200"/>
      <c r="R82" s="414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02"/>
      <c r="B83" s="432"/>
      <c r="C83" s="432"/>
      <c r="D83" s="381"/>
      <c r="E83" s="294"/>
      <c r="F83" s="295"/>
      <c r="G83" s="295"/>
      <c r="H83" s="295"/>
      <c r="I83" s="295"/>
      <c r="J83" s="387"/>
      <c r="K83" s="388"/>
      <c r="L83" s="352"/>
      <c r="M83" s="388"/>
      <c r="N83" s="394"/>
      <c r="O83" s="332"/>
      <c r="P83" s="201"/>
      <c r="Q83" s="200"/>
      <c r="R83" s="414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02"/>
      <c r="B84" s="432"/>
      <c r="C84" s="432"/>
      <c r="D84" s="381"/>
      <c r="E84" s="294"/>
      <c r="F84" s="295"/>
      <c r="G84" s="295"/>
      <c r="H84" s="295"/>
      <c r="I84" s="295"/>
      <c r="J84" s="387"/>
      <c r="K84" s="388"/>
      <c r="L84" s="352"/>
      <c r="M84" s="388"/>
      <c r="N84" s="394"/>
      <c r="O84" s="332"/>
      <c r="P84" s="201"/>
      <c r="Q84" s="200"/>
      <c r="R84" s="414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02"/>
      <c r="B85" s="432"/>
      <c r="C85" s="432"/>
      <c r="D85" s="381"/>
      <c r="E85" s="294"/>
      <c r="F85" s="295"/>
      <c r="G85" s="295"/>
      <c r="H85" s="295"/>
      <c r="I85" s="295"/>
      <c r="J85" s="387"/>
      <c r="K85" s="388"/>
      <c r="L85" s="352"/>
      <c r="M85" s="388"/>
      <c r="N85" s="394"/>
      <c r="O85" s="332"/>
      <c r="P85" s="201"/>
      <c r="Q85" s="200"/>
      <c r="R85" s="414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02"/>
      <c r="B86" s="432"/>
      <c r="C86" s="432"/>
      <c r="D86" s="381"/>
      <c r="E86" s="294"/>
      <c r="F86" s="295"/>
      <c r="G86" s="295"/>
      <c r="H86" s="295"/>
      <c r="I86" s="295"/>
      <c r="J86" s="387"/>
      <c r="K86" s="388"/>
      <c r="L86" s="352"/>
      <c r="M86" s="388"/>
      <c r="N86" s="394"/>
      <c r="O86" s="332"/>
      <c r="P86" s="201"/>
      <c r="Q86" s="200"/>
      <c r="R86" s="414"/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02"/>
      <c r="B87" s="432"/>
      <c r="C87" s="432"/>
      <c r="D87" s="381"/>
      <c r="E87" s="294"/>
      <c r="F87" s="295"/>
      <c r="G87" s="295"/>
      <c r="H87" s="295"/>
      <c r="I87" s="295"/>
      <c r="J87" s="387"/>
      <c r="K87" s="388"/>
      <c r="L87" s="352"/>
      <c r="M87" s="388"/>
      <c r="N87" s="394"/>
      <c r="O87" s="332"/>
      <c r="P87" s="201"/>
      <c r="Q87" s="200"/>
      <c r="R87" s="414"/>
      <c r="S87" s="202"/>
      <c r="T87" s="186"/>
      <c r="U87" s="186"/>
      <c r="V87" s="186"/>
      <c r="W87" s="186"/>
      <c r="X87" s="186"/>
      <c r="Y87" s="186"/>
    </row>
    <row r="88" spans="1:34" s="19" customFormat="1" ht="14.25">
      <c r="A88" s="349"/>
      <c r="B88" s="354"/>
      <c r="C88" s="354"/>
      <c r="D88" s="345"/>
      <c r="E88" s="348"/>
      <c r="F88" s="348"/>
      <c r="G88" s="349"/>
      <c r="H88" s="349"/>
      <c r="I88" s="348"/>
      <c r="J88" s="281"/>
      <c r="K88" s="281"/>
      <c r="L88" s="352"/>
      <c r="M88" s="281"/>
      <c r="N88" s="331"/>
      <c r="O88" s="332"/>
      <c r="P88" s="201"/>
      <c r="Q88" s="200"/>
      <c r="R88" s="39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79" t="s">
        <v>338</v>
      </c>
      <c r="B89" s="379"/>
      <c r="C89" s="379"/>
      <c r="D89" s="379"/>
      <c r="E89" s="322"/>
      <c r="F89" s="380" t="s">
        <v>360</v>
      </c>
      <c r="G89" s="320"/>
      <c r="H89" s="320"/>
      <c r="I89" s="101"/>
      <c r="J89" s="100"/>
      <c r="K89" s="323"/>
      <c r="L89" s="324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2116</v>
      </c>
      <c r="B90" s="204"/>
      <c r="C90" s="204"/>
      <c r="D90" s="243"/>
      <c r="E90" s="86"/>
      <c r="F90" s="170" t="s">
        <v>2145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1832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2"/>
      <c r="R93" s="152"/>
      <c r="S93" s="152"/>
      <c r="T93" s="152"/>
    </row>
    <row r="94" spans="1:34" s="109" customFormat="1" ht="38.25">
      <c r="A94" s="155" t="s">
        <v>13</v>
      </c>
      <c r="B94" s="84" t="s">
        <v>216</v>
      </c>
      <c r="C94" s="84"/>
      <c r="D94" s="85" t="s">
        <v>253</v>
      </c>
      <c r="E94" s="84" t="s">
        <v>254</v>
      </c>
      <c r="F94" s="84" t="s">
        <v>255</v>
      </c>
      <c r="G94" s="84" t="s">
        <v>256</v>
      </c>
      <c r="H94" s="84" t="s">
        <v>257</v>
      </c>
      <c r="I94" s="84" t="s">
        <v>258</v>
      </c>
      <c r="J94" s="315" t="s">
        <v>259</v>
      </c>
      <c r="K94" s="298" t="s">
        <v>1836</v>
      </c>
      <c r="L94" s="297" t="s">
        <v>261</v>
      </c>
      <c r="M94" s="165" t="s">
        <v>268</v>
      </c>
      <c r="N94" s="84" t="s">
        <v>269</v>
      </c>
      <c r="O94" s="84" t="s">
        <v>262</v>
      </c>
      <c r="P94" s="378" t="s">
        <v>263</v>
      </c>
      <c r="Q94" s="377"/>
      <c r="R94" s="87"/>
      <c r="S94" s="152"/>
      <c r="T94" s="152"/>
    </row>
    <row r="95" spans="1:34" s="141" customFormat="1" ht="14.25">
      <c r="A95" s="457">
        <v>1</v>
      </c>
      <c r="B95" s="458">
        <v>43465</v>
      </c>
      <c r="C95" s="458"/>
      <c r="D95" s="459" t="s">
        <v>3458</v>
      </c>
      <c r="E95" s="460" t="s">
        <v>264</v>
      </c>
      <c r="F95" s="460">
        <v>2662.5</v>
      </c>
      <c r="G95" s="457">
        <v>2620</v>
      </c>
      <c r="H95" s="457">
        <v>2615</v>
      </c>
      <c r="I95" s="460">
        <v>2750</v>
      </c>
      <c r="J95" s="461" t="s">
        <v>3474</v>
      </c>
      <c r="K95" s="461">
        <f>H95-F95</f>
        <v>-47.5</v>
      </c>
      <c r="L95" s="462"/>
      <c r="M95" s="461">
        <f t="shared" ref="M95" si="19">N95*K95</f>
        <v>-11875</v>
      </c>
      <c r="N95" s="461">
        <v>250</v>
      </c>
      <c r="O95" s="461" t="s">
        <v>3475</v>
      </c>
      <c r="P95" s="463">
        <v>43467</v>
      </c>
      <c r="Q95" s="382"/>
      <c r="R95" s="403" t="s">
        <v>2046</v>
      </c>
      <c r="T95" s="140"/>
      <c r="U95" s="140"/>
      <c r="V95" s="140"/>
      <c r="W95" s="140"/>
      <c r="X95" s="140"/>
      <c r="Y95" s="140"/>
      <c r="Z95" s="140"/>
    </row>
    <row r="96" spans="1:34" s="141" customFormat="1" ht="14.25">
      <c r="A96" s="383">
        <v>2</v>
      </c>
      <c r="B96" s="445">
        <v>43465</v>
      </c>
      <c r="C96" s="445"/>
      <c r="D96" s="384" t="s">
        <v>3459</v>
      </c>
      <c r="E96" s="385" t="s">
        <v>2010</v>
      </c>
      <c r="F96" s="385">
        <v>1333</v>
      </c>
      <c r="G96" s="383">
        <v>1353</v>
      </c>
      <c r="H96" s="383">
        <v>1325.5</v>
      </c>
      <c r="I96" s="385">
        <v>1300</v>
      </c>
      <c r="J96" s="350" t="s">
        <v>3431</v>
      </c>
      <c r="K96" s="350">
        <f>F96-H96</f>
        <v>7.5</v>
      </c>
      <c r="L96" s="386"/>
      <c r="M96" s="350">
        <f t="shared" ref="M96" si="20">N96*K96</f>
        <v>5250</v>
      </c>
      <c r="N96" s="350">
        <v>700</v>
      </c>
      <c r="O96" s="350" t="s">
        <v>266</v>
      </c>
      <c r="P96" s="445">
        <v>43466</v>
      </c>
      <c r="Q96" s="382"/>
      <c r="R96" s="403" t="s">
        <v>2045</v>
      </c>
      <c r="T96" s="140"/>
      <c r="U96" s="140"/>
      <c r="V96" s="140"/>
      <c r="W96" s="140"/>
      <c r="X96" s="140"/>
      <c r="Y96" s="140"/>
      <c r="Z96" s="140"/>
    </row>
    <row r="97" spans="1:26" s="141" customFormat="1" ht="14.25">
      <c r="A97" s="457">
        <v>3</v>
      </c>
      <c r="B97" s="458">
        <v>43465</v>
      </c>
      <c r="C97" s="458"/>
      <c r="D97" s="459" t="s">
        <v>143</v>
      </c>
      <c r="E97" s="460" t="s">
        <v>264</v>
      </c>
      <c r="F97" s="460">
        <v>612.5</v>
      </c>
      <c r="G97" s="457">
        <v>594</v>
      </c>
      <c r="H97" s="457">
        <v>590.5</v>
      </c>
      <c r="I97" s="460" t="s">
        <v>3461</v>
      </c>
      <c r="J97" s="461" t="s">
        <v>3502</v>
      </c>
      <c r="K97" s="461">
        <f>H97-F97</f>
        <v>-22</v>
      </c>
      <c r="L97" s="462">
        <f t="shared" ref="L97" si="21">K97/F97</f>
        <v>-3.5918367346938776E-2</v>
      </c>
      <c r="M97" s="461"/>
      <c r="N97" s="461"/>
      <c r="O97" s="461" t="s">
        <v>3475</v>
      </c>
      <c r="P97" s="463">
        <v>43468</v>
      </c>
      <c r="Q97" s="382"/>
      <c r="R97" s="403" t="s">
        <v>2045</v>
      </c>
      <c r="T97" s="140"/>
      <c r="U97" s="140"/>
      <c r="V97" s="140"/>
      <c r="W97" s="140"/>
      <c r="X97" s="140"/>
      <c r="Y97" s="140"/>
      <c r="Z97" s="140"/>
    </row>
    <row r="98" spans="1:26" s="141" customFormat="1" ht="14.25">
      <c r="A98" s="457">
        <v>4</v>
      </c>
      <c r="B98" s="458">
        <v>43466</v>
      </c>
      <c r="C98" s="458"/>
      <c r="D98" s="459" t="s">
        <v>3446</v>
      </c>
      <c r="E98" s="460" t="s">
        <v>264</v>
      </c>
      <c r="F98" s="460">
        <v>709</v>
      </c>
      <c r="G98" s="457">
        <v>693</v>
      </c>
      <c r="H98" s="457">
        <v>698.5</v>
      </c>
      <c r="I98" s="460">
        <v>740</v>
      </c>
      <c r="J98" s="461" t="s">
        <v>3596</v>
      </c>
      <c r="K98" s="461">
        <f>H98-F98</f>
        <v>-10.5</v>
      </c>
      <c r="L98" s="462"/>
      <c r="M98" s="461">
        <f t="shared" ref="M98" si="22">N98*K98</f>
        <v>-7875</v>
      </c>
      <c r="N98" s="461">
        <v>750</v>
      </c>
      <c r="O98" s="461" t="s">
        <v>3475</v>
      </c>
      <c r="P98" s="496">
        <v>43480</v>
      </c>
      <c r="Q98" s="382"/>
      <c r="R98" s="403" t="s">
        <v>3183</v>
      </c>
      <c r="T98" s="140"/>
      <c r="U98" s="140"/>
      <c r="V98" s="140"/>
      <c r="W98" s="140"/>
      <c r="X98" s="140"/>
      <c r="Y98" s="140"/>
      <c r="Z98" s="140"/>
    </row>
    <row r="99" spans="1:26" s="141" customFormat="1" ht="14.25">
      <c r="A99" s="383">
        <v>5</v>
      </c>
      <c r="B99" s="469">
        <v>43467</v>
      </c>
      <c r="C99" s="469"/>
      <c r="D99" s="384" t="s">
        <v>3468</v>
      </c>
      <c r="E99" s="385" t="s">
        <v>264</v>
      </c>
      <c r="F99" s="385">
        <v>1920</v>
      </c>
      <c r="G99" s="383">
        <v>1875</v>
      </c>
      <c r="H99" s="383">
        <v>1946.5</v>
      </c>
      <c r="I99" s="385">
        <v>2000</v>
      </c>
      <c r="J99" s="350" t="s">
        <v>3497</v>
      </c>
      <c r="K99" s="350">
        <f t="shared" ref="K99:K104" si="23">H99-F99</f>
        <v>26.5</v>
      </c>
      <c r="L99" s="386"/>
      <c r="M99" s="350">
        <f t="shared" ref="M99:M100" si="24">N99*K99</f>
        <v>6625</v>
      </c>
      <c r="N99" s="350">
        <v>250</v>
      </c>
      <c r="O99" s="350" t="s">
        <v>266</v>
      </c>
      <c r="P99" s="469">
        <v>43468</v>
      </c>
      <c r="Q99" s="382"/>
      <c r="R99" s="403" t="s">
        <v>2045</v>
      </c>
      <c r="T99" s="140"/>
      <c r="U99" s="140"/>
      <c r="V99" s="140"/>
      <c r="W99" s="140"/>
      <c r="X99" s="140"/>
      <c r="Y99" s="140"/>
      <c r="Z99" s="140"/>
    </row>
    <row r="100" spans="1:26" s="141" customFormat="1" ht="14.25">
      <c r="A100" s="457">
        <v>6</v>
      </c>
      <c r="B100" s="458">
        <v>43467</v>
      </c>
      <c r="C100" s="458"/>
      <c r="D100" s="459" t="s">
        <v>3470</v>
      </c>
      <c r="E100" s="460" t="s">
        <v>264</v>
      </c>
      <c r="F100" s="460">
        <v>222</v>
      </c>
      <c r="G100" s="457">
        <v>217</v>
      </c>
      <c r="H100" s="457">
        <v>217</v>
      </c>
      <c r="I100" s="460">
        <v>232</v>
      </c>
      <c r="J100" s="461" t="s">
        <v>3498</v>
      </c>
      <c r="K100" s="461">
        <f t="shared" si="23"/>
        <v>-5</v>
      </c>
      <c r="L100" s="462"/>
      <c r="M100" s="461">
        <f t="shared" si="24"/>
        <v>-12500</v>
      </c>
      <c r="N100" s="461">
        <v>2500</v>
      </c>
      <c r="O100" s="461" t="s">
        <v>3475</v>
      </c>
      <c r="P100" s="463">
        <v>43468</v>
      </c>
      <c r="Q100" s="382"/>
      <c r="R100" s="403" t="s">
        <v>3183</v>
      </c>
      <c r="T100" s="140"/>
      <c r="U100" s="140"/>
      <c r="V100" s="140"/>
      <c r="W100" s="140"/>
      <c r="X100" s="140"/>
      <c r="Y100" s="140"/>
      <c r="Z100" s="140"/>
    </row>
    <row r="101" spans="1:26" s="141" customFormat="1" ht="14.25">
      <c r="A101" s="457">
        <v>7</v>
      </c>
      <c r="B101" s="458">
        <v>43467</v>
      </c>
      <c r="C101" s="458"/>
      <c r="D101" s="459" t="s">
        <v>97</v>
      </c>
      <c r="E101" s="460" t="s">
        <v>264</v>
      </c>
      <c r="F101" s="460">
        <v>137.5</v>
      </c>
      <c r="G101" s="457">
        <v>134</v>
      </c>
      <c r="H101" s="457">
        <v>134</v>
      </c>
      <c r="I101" s="460" t="s">
        <v>3476</v>
      </c>
      <c r="J101" s="461" t="s">
        <v>3499</v>
      </c>
      <c r="K101" s="461">
        <f t="shared" si="23"/>
        <v>-3.5</v>
      </c>
      <c r="L101" s="462">
        <f t="shared" ref="L101" si="25">K101/F101</f>
        <v>-2.5454545454545455E-2</v>
      </c>
      <c r="M101" s="461"/>
      <c r="N101" s="461"/>
      <c r="O101" s="461" t="s">
        <v>3475</v>
      </c>
      <c r="P101" s="463">
        <v>43468</v>
      </c>
      <c r="Q101" s="382"/>
      <c r="R101" s="403" t="s">
        <v>2045</v>
      </c>
      <c r="T101" s="140"/>
      <c r="U101" s="140"/>
      <c r="V101" s="140"/>
      <c r="W101" s="140"/>
      <c r="X101" s="140"/>
      <c r="Y101" s="140"/>
      <c r="Z101" s="140"/>
    </row>
    <row r="102" spans="1:26" s="141" customFormat="1" ht="14.25">
      <c r="A102" s="457">
        <v>8</v>
      </c>
      <c r="B102" s="458">
        <v>43468</v>
      </c>
      <c r="C102" s="458"/>
      <c r="D102" s="459" t="s">
        <v>3493</v>
      </c>
      <c r="E102" s="460" t="s">
        <v>264</v>
      </c>
      <c r="F102" s="460">
        <v>384.5</v>
      </c>
      <c r="G102" s="457">
        <v>379</v>
      </c>
      <c r="H102" s="457">
        <v>380.5</v>
      </c>
      <c r="I102" s="460">
        <v>395</v>
      </c>
      <c r="J102" s="461" t="s">
        <v>3494</v>
      </c>
      <c r="K102" s="461">
        <f t="shared" si="23"/>
        <v>-4</v>
      </c>
      <c r="L102" s="462"/>
      <c r="M102" s="461">
        <f t="shared" ref="M102:M103" si="26">N102*K102</f>
        <v>-10000</v>
      </c>
      <c r="N102" s="461">
        <v>2500</v>
      </c>
      <c r="O102" s="461" t="s">
        <v>3475</v>
      </c>
      <c r="P102" s="470">
        <v>43468</v>
      </c>
      <c r="Q102" s="382"/>
      <c r="R102" s="403" t="s">
        <v>2045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383">
        <v>9</v>
      </c>
      <c r="B103" s="477">
        <v>43469</v>
      </c>
      <c r="C103" s="477"/>
      <c r="D103" s="384" t="s">
        <v>3508</v>
      </c>
      <c r="E103" s="385" t="s">
        <v>264</v>
      </c>
      <c r="F103" s="385">
        <v>260</v>
      </c>
      <c r="G103" s="383">
        <v>254</v>
      </c>
      <c r="H103" s="383">
        <v>263.5</v>
      </c>
      <c r="I103" s="385">
        <v>270</v>
      </c>
      <c r="J103" s="350" t="s">
        <v>3524</v>
      </c>
      <c r="K103" s="350">
        <f t="shared" si="23"/>
        <v>3.5</v>
      </c>
      <c r="L103" s="386"/>
      <c r="M103" s="350">
        <f t="shared" si="26"/>
        <v>7000</v>
      </c>
      <c r="N103" s="350">
        <v>2000</v>
      </c>
      <c r="O103" s="350" t="s">
        <v>266</v>
      </c>
      <c r="P103" s="477">
        <v>43472</v>
      </c>
      <c r="Q103" s="382"/>
      <c r="R103" s="403" t="s">
        <v>3183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83">
        <v>10</v>
      </c>
      <c r="B104" s="476">
        <v>43469</v>
      </c>
      <c r="C104" s="476"/>
      <c r="D104" s="384" t="s">
        <v>1760</v>
      </c>
      <c r="E104" s="385" t="s">
        <v>264</v>
      </c>
      <c r="F104" s="385">
        <v>514.5</v>
      </c>
      <c r="G104" s="383">
        <v>508.7</v>
      </c>
      <c r="H104" s="383">
        <v>523.5</v>
      </c>
      <c r="I104" s="385">
        <v>525</v>
      </c>
      <c r="J104" s="350" t="s">
        <v>3509</v>
      </c>
      <c r="K104" s="350">
        <f t="shared" si="23"/>
        <v>9</v>
      </c>
      <c r="L104" s="386">
        <f t="shared" ref="L104" si="27">K104/F104</f>
        <v>1.7492711370262391E-2</v>
      </c>
      <c r="M104" s="350"/>
      <c r="N104" s="350"/>
      <c r="O104" s="350" t="s">
        <v>266</v>
      </c>
      <c r="P104" s="479">
        <v>43469</v>
      </c>
      <c r="Q104" s="382"/>
      <c r="R104" s="403" t="s">
        <v>2046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383">
        <v>11</v>
      </c>
      <c r="B105" s="480">
        <v>43472</v>
      </c>
      <c r="C105" s="480"/>
      <c r="D105" s="384" t="s">
        <v>3521</v>
      </c>
      <c r="E105" s="385" t="s">
        <v>264</v>
      </c>
      <c r="F105" s="385">
        <v>326</v>
      </c>
      <c r="G105" s="383">
        <v>319</v>
      </c>
      <c r="H105" s="383">
        <v>330.5</v>
      </c>
      <c r="I105" s="385">
        <v>340</v>
      </c>
      <c r="J105" s="350" t="s">
        <v>3529</v>
      </c>
      <c r="K105" s="350">
        <f t="shared" ref="K105" si="28">H105-F105</f>
        <v>4.5</v>
      </c>
      <c r="L105" s="386"/>
      <c r="M105" s="350">
        <f t="shared" ref="M105" si="29">N105*K105</f>
        <v>7650</v>
      </c>
      <c r="N105" s="350">
        <v>1700</v>
      </c>
      <c r="O105" s="350" t="s">
        <v>266</v>
      </c>
      <c r="P105" s="480">
        <v>43473</v>
      </c>
      <c r="Q105" s="382"/>
      <c r="R105" s="403" t="s">
        <v>3183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383">
        <v>12</v>
      </c>
      <c r="B106" s="477">
        <v>43472</v>
      </c>
      <c r="C106" s="477"/>
      <c r="D106" s="384" t="s">
        <v>3522</v>
      </c>
      <c r="E106" s="385" t="s">
        <v>264</v>
      </c>
      <c r="F106" s="385">
        <v>1142.5</v>
      </c>
      <c r="G106" s="383">
        <v>1118</v>
      </c>
      <c r="H106" s="383">
        <v>1159</v>
      </c>
      <c r="I106" s="385">
        <v>1190</v>
      </c>
      <c r="J106" s="350" t="s">
        <v>3523</v>
      </c>
      <c r="K106" s="350">
        <f>H106-F106</f>
        <v>16.5</v>
      </c>
      <c r="L106" s="386"/>
      <c r="M106" s="350">
        <f t="shared" ref="M106" si="30">N106*K106</f>
        <v>8250</v>
      </c>
      <c r="N106" s="350">
        <v>500</v>
      </c>
      <c r="O106" s="350" t="s">
        <v>266</v>
      </c>
      <c r="P106" s="479">
        <v>43472</v>
      </c>
      <c r="Q106" s="382"/>
      <c r="R106" s="403" t="s">
        <v>3183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457">
        <v>13</v>
      </c>
      <c r="B107" s="458">
        <v>43473</v>
      </c>
      <c r="C107" s="458"/>
      <c r="D107" s="459" t="s">
        <v>3528</v>
      </c>
      <c r="E107" s="460" t="s">
        <v>2010</v>
      </c>
      <c r="F107" s="460">
        <v>657.5</v>
      </c>
      <c r="G107" s="457">
        <v>680</v>
      </c>
      <c r="H107" s="457">
        <v>680</v>
      </c>
      <c r="I107" s="460">
        <v>625</v>
      </c>
      <c r="J107" s="461" t="s">
        <v>3564</v>
      </c>
      <c r="K107" s="461">
        <f>F107-H107</f>
        <v>-22.5</v>
      </c>
      <c r="L107" s="462"/>
      <c r="M107" s="461">
        <f>N107*K107</f>
        <v>-12375</v>
      </c>
      <c r="N107" s="461">
        <v>550</v>
      </c>
      <c r="O107" s="461" t="s">
        <v>3475</v>
      </c>
      <c r="P107" s="485">
        <v>43476</v>
      </c>
      <c r="Q107" s="382"/>
      <c r="R107" s="403" t="s">
        <v>3183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83">
        <v>14</v>
      </c>
      <c r="B108" s="480">
        <v>43473</v>
      </c>
      <c r="C108" s="480"/>
      <c r="D108" s="384" t="s">
        <v>3530</v>
      </c>
      <c r="E108" s="385" t="s">
        <v>264</v>
      </c>
      <c r="F108" s="385">
        <v>1394</v>
      </c>
      <c r="G108" s="383">
        <v>1377</v>
      </c>
      <c r="H108" s="383">
        <v>1406</v>
      </c>
      <c r="I108" s="385">
        <v>1430</v>
      </c>
      <c r="J108" s="350" t="s">
        <v>3531</v>
      </c>
      <c r="K108" s="350">
        <f t="shared" ref="K108" si="31">H108-F108</f>
        <v>12</v>
      </c>
      <c r="L108" s="386"/>
      <c r="M108" s="350">
        <f t="shared" ref="M108" si="32">N108*K108</f>
        <v>8400</v>
      </c>
      <c r="N108" s="350">
        <v>700</v>
      </c>
      <c r="O108" s="350" t="s">
        <v>266</v>
      </c>
      <c r="P108" s="479">
        <v>43473</v>
      </c>
      <c r="Q108" s="382"/>
      <c r="R108" s="403" t="s">
        <v>3183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383">
        <v>15</v>
      </c>
      <c r="B109" s="482">
        <v>43473</v>
      </c>
      <c r="C109" s="482"/>
      <c r="D109" s="384" t="s">
        <v>3532</v>
      </c>
      <c r="E109" s="385" t="s">
        <v>264</v>
      </c>
      <c r="F109" s="385">
        <v>755.5</v>
      </c>
      <c r="G109" s="383">
        <v>746</v>
      </c>
      <c r="H109" s="383">
        <v>761.5</v>
      </c>
      <c r="I109" s="385">
        <v>775</v>
      </c>
      <c r="J109" s="350" t="s">
        <v>3541</v>
      </c>
      <c r="K109" s="350">
        <f t="shared" ref="K109" si="33">H109-F109</f>
        <v>6</v>
      </c>
      <c r="L109" s="386"/>
      <c r="M109" s="350">
        <f t="shared" ref="M109:M110" si="34">N109*K109</f>
        <v>7200</v>
      </c>
      <c r="N109" s="350">
        <v>1200</v>
      </c>
      <c r="O109" s="350" t="s">
        <v>266</v>
      </c>
      <c r="P109" s="482">
        <v>43474</v>
      </c>
      <c r="Q109" s="382"/>
      <c r="R109" s="403" t="s">
        <v>3183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383">
        <v>16</v>
      </c>
      <c r="B110" s="482">
        <v>43473</v>
      </c>
      <c r="C110" s="482"/>
      <c r="D110" s="384" t="s">
        <v>3536</v>
      </c>
      <c r="E110" s="385" t="s">
        <v>2010</v>
      </c>
      <c r="F110" s="385">
        <v>161.5</v>
      </c>
      <c r="G110" s="383">
        <v>165</v>
      </c>
      <c r="H110" s="383">
        <v>158.5</v>
      </c>
      <c r="I110" s="385">
        <v>154</v>
      </c>
      <c r="J110" s="350" t="s">
        <v>3544</v>
      </c>
      <c r="K110" s="350">
        <f>F110-H110</f>
        <v>3</v>
      </c>
      <c r="L110" s="386"/>
      <c r="M110" s="350">
        <f t="shared" si="34"/>
        <v>9600</v>
      </c>
      <c r="N110" s="350">
        <v>3200</v>
      </c>
      <c r="O110" s="350" t="s">
        <v>266</v>
      </c>
      <c r="P110" s="482">
        <v>43474</v>
      </c>
      <c r="Q110" s="382"/>
      <c r="R110" s="403" t="s">
        <v>3183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383">
        <v>17</v>
      </c>
      <c r="B111" s="482">
        <v>43474</v>
      </c>
      <c r="C111" s="482"/>
      <c r="D111" s="384" t="s">
        <v>3542</v>
      </c>
      <c r="E111" s="385" t="s">
        <v>264</v>
      </c>
      <c r="F111" s="385">
        <v>1260</v>
      </c>
      <c r="G111" s="383">
        <v>1235</v>
      </c>
      <c r="H111" s="383">
        <v>1275</v>
      </c>
      <c r="I111" s="385">
        <v>1300</v>
      </c>
      <c r="J111" s="350" t="s">
        <v>3543</v>
      </c>
      <c r="K111" s="350">
        <f t="shared" ref="K111:K112" si="35">H111-F111</f>
        <v>15</v>
      </c>
      <c r="L111" s="386"/>
      <c r="M111" s="350">
        <f t="shared" ref="M111" si="36">N111*K111</f>
        <v>7500</v>
      </c>
      <c r="N111" s="350">
        <v>500</v>
      </c>
      <c r="O111" s="350" t="s">
        <v>266</v>
      </c>
      <c r="P111" s="479">
        <v>43474</v>
      </c>
      <c r="Q111" s="382"/>
      <c r="R111" s="403" t="s">
        <v>3183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383">
        <v>18</v>
      </c>
      <c r="B112" s="495">
        <v>43474</v>
      </c>
      <c r="C112" s="495"/>
      <c r="D112" s="384" t="s">
        <v>1707</v>
      </c>
      <c r="E112" s="385" t="s">
        <v>264</v>
      </c>
      <c r="F112" s="385">
        <v>289</v>
      </c>
      <c r="G112" s="383">
        <v>280</v>
      </c>
      <c r="H112" s="383">
        <v>295.5</v>
      </c>
      <c r="I112" s="385">
        <v>310</v>
      </c>
      <c r="J112" s="350" t="s">
        <v>3595</v>
      </c>
      <c r="K112" s="350">
        <f t="shared" si="35"/>
        <v>6.5</v>
      </c>
      <c r="L112" s="386">
        <f t="shared" ref="L112" si="37">K112/F112</f>
        <v>2.2491349480968859E-2</v>
      </c>
      <c r="M112" s="350"/>
      <c r="N112" s="350"/>
      <c r="O112" s="350" t="s">
        <v>266</v>
      </c>
      <c r="P112" s="495">
        <v>43480</v>
      </c>
      <c r="Q112" s="382"/>
      <c r="R112" s="403" t="s">
        <v>2046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57">
        <v>19</v>
      </c>
      <c r="B113" s="458">
        <v>43474</v>
      </c>
      <c r="C113" s="458"/>
      <c r="D113" s="459" t="s">
        <v>3508</v>
      </c>
      <c r="E113" s="460" t="s">
        <v>264</v>
      </c>
      <c r="F113" s="460">
        <v>262</v>
      </c>
      <c r="G113" s="457">
        <v>256</v>
      </c>
      <c r="H113" s="457">
        <v>256</v>
      </c>
      <c r="I113" s="460">
        <v>273</v>
      </c>
      <c r="J113" s="461" t="s">
        <v>3569</v>
      </c>
      <c r="K113" s="461">
        <f t="shared" ref="K113" si="38">H113-F113</f>
        <v>-6</v>
      </c>
      <c r="L113" s="462"/>
      <c r="M113" s="461">
        <f t="shared" ref="M113" si="39">N113*K113</f>
        <v>-12000</v>
      </c>
      <c r="N113" s="461">
        <v>2000</v>
      </c>
      <c r="O113" s="461" t="s">
        <v>3475</v>
      </c>
      <c r="P113" s="486">
        <v>43813</v>
      </c>
      <c r="Q113" s="382"/>
      <c r="R113" s="403" t="s">
        <v>3183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83">
        <v>20</v>
      </c>
      <c r="B114" s="483">
        <v>43474</v>
      </c>
      <c r="C114" s="483"/>
      <c r="D114" s="384" t="s">
        <v>3545</v>
      </c>
      <c r="E114" s="385" t="s">
        <v>264</v>
      </c>
      <c r="F114" s="385">
        <v>537</v>
      </c>
      <c r="G114" s="383">
        <v>529</v>
      </c>
      <c r="H114" s="383">
        <v>542.5</v>
      </c>
      <c r="I114" s="385">
        <v>550</v>
      </c>
      <c r="J114" s="350" t="s">
        <v>3558</v>
      </c>
      <c r="K114" s="350">
        <f t="shared" ref="K114" si="40">H114-F114</f>
        <v>5.5</v>
      </c>
      <c r="L114" s="386"/>
      <c r="M114" s="350">
        <f t="shared" ref="M114" si="41">N114*K114</f>
        <v>8250</v>
      </c>
      <c r="N114" s="350">
        <v>1500</v>
      </c>
      <c r="O114" s="350" t="s">
        <v>266</v>
      </c>
      <c r="P114" s="483">
        <v>43475</v>
      </c>
      <c r="Q114" s="382"/>
      <c r="R114" s="403" t="s">
        <v>3183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383">
        <v>21</v>
      </c>
      <c r="B115" s="484">
        <v>43475</v>
      </c>
      <c r="C115" s="484"/>
      <c r="D115" s="384" t="s">
        <v>3559</v>
      </c>
      <c r="E115" s="385" t="s">
        <v>264</v>
      </c>
      <c r="F115" s="385">
        <v>812</v>
      </c>
      <c r="G115" s="383">
        <v>796</v>
      </c>
      <c r="H115" s="383">
        <v>824</v>
      </c>
      <c r="I115" s="385">
        <v>835</v>
      </c>
      <c r="J115" s="350" t="s">
        <v>3531</v>
      </c>
      <c r="K115" s="350">
        <f t="shared" ref="K115" si="42">H115-F115</f>
        <v>12</v>
      </c>
      <c r="L115" s="386"/>
      <c r="M115" s="350">
        <f t="shared" ref="M115" si="43">N115*K115</f>
        <v>9600</v>
      </c>
      <c r="N115" s="350">
        <v>800</v>
      </c>
      <c r="O115" s="350" t="s">
        <v>266</v>
      </c>
      <c r="P115" s="484">
        <v>43476</v>
      </c>
      <c r="Q115" s="382"/>
      <c r="R115" s="403" t="s">
        <v>3183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383">
        <v>22</v>
      </c>
      <c r="B116" s="487">
        <v>43479</v>
      </c>
      <c r="C116" s="487"/>
      <c r="D116" s="384" t="s">
        <v>3542</v>
      </c>
      <c r="E116" s="385" t="s">
        <v>264</v>
      </c>
      <c r="F116" s="385">
        <v>1296</v>
      </c>
      <c r="G116" s="383">
        <v>1268</v>
      </c>
      <c r="H116" s="383">
        <v>1314</v>
      </c>
      <c r="I116" s="385">
        <v>1340</v>
      </c>
      <c r="J116" s="350" t="s">
        <v>3570</v>
      </c>
      <c r="K116" s="350">
        <f t="shared" ref="K116" si="44">H116-F116</f>
        <v>18</v>
      </c>
      <c r="L116" s="386"/>
      <c r="M116" s="350">
        <f t="shared" ref="M116" si="45">N116*K116</f>
        <v>9000</v>
      </c>
      <c r="N116" s="350">
        <v>500</v>
      </c>
      <c r="O116" s="350" t="s">
        <v>266</v>
      </c>
      <c r="P116" s="487">
        <v>43479</v>
      </c>
      <c r="Q116" s="382"/>
      <c r="R116" s="403" t="s">
        <v>2046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383">
        <v>23</v>
      </c>
      <c r="B117" s="487">
        <v>43479</v>
      </c>
      <c r="C117" s="487"/>
      <c r="D117" s="384" t="s">
        <v>3530</v>
      </c>
      <c r="E117" s="385" t="s">
        <v>264</v>
      </c>
      <c r="F117" s="385">
        <v>1378</v>
      </c>
      <c r="G117" s="383">
        <v>1363</v>
      </c>
      <c r="H117" s="383">
        <v>1392</v>
      </c>
      <c r="I117" s="385">
        <v>1420</v>
      </c>
      <c r="J117" s="350" t="s">
        <v>3571</v>
      </c>
      <c r="K117" s="350">
        <f t="shared" ref="K117" si="46">H117-F117</f>
        <v>14</v>
      </c>
      <c r="L117" s="386"/>
      <c r="M117" s="350">
        <f t="shared" ref="M117" si="47">N117*K117</f>
        <v>9800</v>
      </c>
      <c r="N117" s="350">
        <v>700</v>
      </c>
      <c r="O117" s="350" t="s">
        <v>266</v>
      </c>
      <c r="P117" s="487">
        <v>43479</v>
      </c>
      <c r="Q117" s="382"/>
      <c r="R117" s="403" t="s">
        <v>3183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349">
        <v>24</v>
      </c>
      <c r="B118" s="354">
        <v>43479</v>
      </c>
      <c r="C118" s="354"/>
      <c r="D118" s="381" t="s">
        <v>87</v>
      </c>
      <c r="E118" s="348" t="s">
        <v>264</v>
      </c>
      <c r="F118" s="348" t="s">
        <v>3572</v>
      </c>
      <c r="G118" s="349">
        <v>364</v>
      </c>
      <c r="H118" s="349"/>
      <c r="I118" s="348" t="s">
        <v>3573</v>
      </c>
      <c r="J118" s="281" t="s">
        <v>265</v>
      </c>
      <c r="K118" s="281"/>
      <c r="L118" s="352"/>
      <c r="M118" s="281"/>
      <c r="N118" s="281"/>
      <c r="O118" s="281"/>
      <c r="P118" s="354"/>
      <c r="Q118" s="382"/>
      <c r="R118" s="403" t="s">
        <v>2046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383">
        <v>25</v>
      </c>
      <c r="B119" s="494">
        <v>43479</v>
      </c>
      <c r="C119" s="494"/>
      <c r="D119" s="384" t="s">
        <v>3532</v>
      </c>
      <c r="E119" s="385" t="s">
        <v>264</v>
      </c>
      <c r="F119" s="385">
        <v>773</v>
      </c>
      <c r="G119" s="383">
        <v>763</v>
      </c>
      <c r="H119" s="383">
        <v>781.5</v>
      </c>
      <c r="I119" s="385">
        <v>790</v>
      </c>
      <c r="J119" s="350" t="s">
        <v>295</v>
      </c>
      <c r="K119" s="350">
        <f t="shared" ref="K119" si="48">H119-F119</f>
        <v>8.5</v>
      </c>
      <c r="L119" s="386"/>
      <c r="M119" s="350">
        <f t="shared" ref="M119" si="49">N119*K119</f>
        <v>10200</v>
      </c>
      <c r="N119" s="350">
        <v>1200</v>
      </c>
      <c r="O119" s="350" t="s">
        <v>266</v>
      </c>
      <c r="P119" s="494">
        <v>43480</v>
      </c>
      <c r="Q119" s="382"/>
      <c r="R119" s="403" t="s">
        <v>3183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83">
        <v>26</v>
      </c>
      <c r="B120" s="502">
        <v>43480</v>
      </c>
      <c r="C120" s="502"/>
      <c r="D120" s="384" t="s">
        <v>3591</v>
      </c>
      <c r="E120" s="385" t="s">
        <v>264</v>
      </c>
      <c r="F120" s="385">
        <v>649</v>
      </c>
      <c r="G120" s="383">
        <v>636</v>
      </c>
      <c r="H120" s="383">
        <v>657.5</v>
      </c>
      <c r="I120" s="385">
        <v>670</v>
      </c>
      <c r="J120" s="350" t="s">
        <v>295</v>
      </c>
      <c r="K120" s="350">
        <f t="shared" ref="K120" si="50">H120-F120</f>
        <v>8.5</v>
      </c>
      <c r="L120" s="386"/>
      <c r="M120" s="350">
        <f t="shared" ref="M120" si="51">N120*K120</f>
        <v>7650</v>
      </c>
      <c r="N120" s="350">
        <v>900</v>
      </c>
      <c r="O120" s="350" t="s">
        <v>266</v>
      </c>
      <c r="P120" s="502">
        <v>43482</v>
      </c>
      <c r="Q120" s="382"/>
      <c r="R120" s="403" t="s">
        <v>3183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383">
        <v>27</v>
      </c>
      <c r="B121" s="494">
        <v>43480</v>
      </c>
      <c r="C121" s="494"/>
      <c r="D121" s="384" t="s">
        <v>3590</v>
      </c>
      <c r="E121" s="385" t="s">
        <v>264</v>
      </c>
      <c r="F121" s="385">
        <v>1890</v>
      </c>
      <c r="G121" s="383">
        <v>1867</v>
      </c>
      <c r="H121" s="383">
        <v>1908</v>
      </c>
      <c r="I121" s="385">
        <v>1940</v>
      </c>
      <c r="J121" s="350" t="s">
        <v>3570</v>
      </c>
      <c r="K121" s="350">
        <f t="shared" ref="K121" si="52">H121-F121</f>
        <v>18</v>
      </c>
      <c r="L121" s="386"/>
      <c r="M121" s="350">
        <f t="shared" ref="M121" si="53">N121*K121</f>
        <v>9000</v>
      </c>
      <c r="N121" s="350">
        <v>500</v>
      </c>
      <c r="O121" s="350" t="s">
        <v>266</v>
      </c>
      <c r="P121" s="494">
        <v>43480</v>
      </c>
      <c r="Q121" s="382"/>
      <c r="R121" s="403" t="s">
        <v>3183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57">
        <v>28</v>
      </c>
      <c r="B122" s="458">
        <v>43480</v>
      </c>
      <c r="C122" s="458"/>
      <c r="D122" s="459" t="s">
        <v>3593</v>
      </c>
      <c r="E122" s="460" t="s">
        <v>2010</v>
      </c>
      <c r="F122" s="460">
        <v>1192</v>
      </c>
      <c r="G122" s="457">
        <v>1208</v>
      </c>
      <c r="H122" s="457">
        <v>1208</v>
      </c>
      <c r="I122" s="460">
        <v>1160</v>
      </c>
      <c r="J122" s="461" t="s">
        <v>3611</v>
      </c>
      <c r="K122" s="461">
        <f>F122-H122</f>
        <v>-16</v>
      </c>
      <c r="L122" s="462"/>
      <c r="M122" s="461">
        <f>N122*K122</f>
        <v>-12000</v>
      </c>
      <c r="N122" s="461">
        <v>750</v>
      </c>
      <c r="O122" s="461" t="s">
        <v>3475</v>
      </c>
      <c r="P122" s="498">
        <v>43481</v>
      </c>
      <c r="Q122" s="382"/>
      <c r="R122" s="403" t="s">
        <v>2046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383">
        <v>29</v>
      </c>
      <c r="B123" s="499">
        <v>43480</v>
      </c>
      <c r="C123" s="499"/>
      <c r="D123" s="384" t="s">
        <v>3594</v>
      </c>
      <c r="E123" s="385" t="s">
        <v>2010</v>
      </c>
      <c r="F123" s="385">
        <v>759</v>
      </c>
      <c r="G123" s="383">
        <v>771</v>
      </c>
      <c r="H123" s="383">
        <v>752.5</v>
      </c>
      <c r="I123" s="385">
        <v>740</v>
      </c>
      <c r="J123" s="350" t="s">
        <v>3616</v>
      </c>
      <c r="K123" s="350">
        <f>F123-H123</f>
        <v>6.5</v>
      </c>
      <c r="L123" s="386"/>
      <c r="M123" s="350">
        <f t="shared" ref="M123" si="54">N123*K123</f>
        <v>7150</v>
      </c>
      <c r="N123" s="350">
        <v>1100</v>
      </c>
      <c r="O123" s="350" t="s">
        <v>266</v>
      </c>
      <c r="P123" s="499">
        <v>43481</v>
      </c>
      <c r="Q123" s="382"/>
      <c r="R123" s="403" t="s">
        <v>2046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457">
        <v>30</v>
      </c>
      <c r="B124" s="458">
        <v>43481</v>
      </c>
      <c r="C124" s="458"/>
      <c r="D124" s="459" t="s">
        <v>3612</v>
      </c>
      <c r="E124" s="460" t="s">
        <v>264</v>
      </c>
      <c r="F124" s="460">
        <v>269.5</v>
      </c>
      <c r="G124" s="457">
        <v>265</v>
      </c>
      <c r="H124" s="457">
        <v>266</v>
      </c>
      <c r="I124" s="460">
        <v>278</v>
      </c>
      <c r="J124" s="461" t="s">
        <v>3613</v>
      </c>
      <c r="K124" s="461">
        <f t="shared" ref="K124" si="55">H124-F124</f>
        <v>-3.5</v>
      </c>
      <c r="L124" s="462"/>
      <c r="M124" s="461">
        <f t="shared" ref="M124" si="56">N124*K124</f>
        <v>-10500</v>
      </c>
      <c r="N124" s="461">
        <v>3000</v>
      </c>
      <c r="O124" s="461" t="s">
        <v>3475</v>
      </c>
      <c r="P124" s="470">
        <v>43481</v>
      </c>
      <c r="Q124" s="382"/>
      <c r="R124" s="403" t="s">
        <v>3183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457">
        <v>31</v>
      </c>
      <c r="B125" s="458">
        <v>43481</v>
      </c>
      <c r="C125" s="458"/>
      <c r="D125" s="459" t="s">
        <v>3617</v>
      </c>
      <c r="E125" s="460" t="s">
        <v>264</v>
      </c>
      <c r="F125" s="460">
        <v>1202</v>
      </c>
      <c r="G125" s="457">
        <v>1179</v>
      </c>
      <c r="H125" s="457">
        <v>1179</v>
      </c>
      <c r="I125" s="460">
        <v>1240</v>
      </c>
      <c r="J125" s="461" t="s">
        <v>3637</v>
      </c>
      <c r="K125" s="461">
        <f t="shared" ref="K125" si="57">H125-F125</f>
        <v>-23</v>
      </c>
      <c r="L125" s="462"/>
      <c r="M125" s="461">
        <f t="shared" ref="M125" si="58">N125*K125</f>
        <v>-13800</v>
      </c>
      <c r="N125" s="461">
        <v>600</v>
      </c>
      <c r="O125" s="461" t="s">
        <v>3475</v>
      </c>
      <c r="P125" s="500">
        <v>43482</v>
      </c>
      <c r="Q125" s="382"/>
      <c r="R125" s="403" t="s">
        <v>2046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349">
        <v>32</v>
      </c>
      <c r="B126" s="354">
        <v>43482</v>
      </c>
      <c r="C126" s="354"/>
      <c r="D126" s="381" t="s">
        <v>3508</v>
      </c>
      <c r="E126" s="348" t="s">
        <v>264</v>
      </c>
      <c r="F126" s="348" t="s">
        <v>3638</v>
      </c>
      <c r="G126" s="349">
        <v>246.5</v>
      </c>
      <c r="H126" s="349"/>
      <c r="I126" s="348">
        <v>262</v>
      </c>
      <c r="J126" s="281" t="s">
        <v>265</v>
      </c>
      <c r="K126" s="281"/>
      <c r="L126" s="352"/>
      <c r="M126" s="281"/>
      <c r="N126" s="281"/>
      <c r="O126" s="281"/>
      <c r="P126" s="354"/>
      <c r="Q126" s="382"/>
      <c r="R126" s="403"/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349">
        <v>33</v>
      </c>
      <c r="B127" s="354">
        <v>43482</v>
      </c>
      <c r="C127" s="354"/>
      <c r="D127" s="381" t="s">
        <v>3645</v>
      </c>
      <c r="E127" s="348" t="s">
        <v>264</v>
      </c>
      <c r="F127" s="348" t="s">
        <v>3646</v>
      </c>
      <c r="G127" s="349">
        <v>434</v>
      </c>
      <c r="H127" s="349"/>
      <c r="I127" s="348" t="s">
        <v>3647</v>
      </c>
      <c r="J127" s="281" t="s">
        <v>265</v>
      </c>
      <c r="K127" s="281"/>
      <c r="L127" s="352"/>
      <c r="M127" s="281"/>
      <c r="N127" s="281"/>
      <c r="O127" s="281"/>
      <c r="P127" s="354"/>
      <c r="Q127" s="382"/>
      <c r="R127" s="403"/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349"/>
      <c r="B128" s="354"/>
      <c r="C128" s="354"/>
      <c r="D128" s="381"/>
      <c r="E128" s="348"/>
      <c r="F128" s="348"/>
      <c r="G128" s="349"/>
      <c r="H128" s="349"/>
      <c r="I128" s="348"/>
      <c r="J128" s="281"/>
      <c r="K128" s="281"/>
      <c r="L128" s="352"/>
      <c r="M128" s="281"/>
      <c r="N128" s="281"/>
      <c r="O128" s="281"/>
      <c r="P128" s="354"/>
      <c r="Q128" s="382"/>
      <c r="R128" s="403"/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349"/>
      <c r="B129" s="354"/>
      <c r="C129" s="354"/>
      <c r="D129" s="381"/>
      <c r="E129" s="348"/>
      <c r="F129" s="348"/>
      <c r="G129" s="349"/>
      <c r="H129" s="349"/>
      <c r="I129" s="348"/>
      <c r="J129" s="281"/>
      <c r="K129" s="281"/>
      <c r="L129" s="352"/>
      <c r="M129" s="281"/>
      <c r="N129" s="281"/>
      <c r="O129" s="281"/>
      <c r="P129" s="354"/>
      <c r="Q129" s="382"/>
      <c r="R129" s="403"/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349"/>
      <c r="B130" s="354"/>
      <c r="C130" s="354"/>
      <c r="D130" s="381"/>
      <c r="E130" s="348"/>
      <c r="F130" s="348"/>
      <c r="G130" s="349"/>
      <c r="H130" s="349"/>
      <c r="I130" s="348"/>
      <c r="J130" s="281"/>
      <c r="K130" s="281"/>
      <c r="L130" s="352"/>
      <c r="M130" s="281"/>
      <c r="N130" s="281"/>
      <c r="O130" s="281"/>
      <c r="P130" s="354"/>
      <c r="Q130" s="382"/>
      <c r="R130" s="403"/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349"/>
      <c r="B131" s="354"/>
      <c r="C131" s="354"/>
      <c r="D131" s="381"/>
      <c r="E131" s="348"/>
      <c r="F131" s="348"/>
      <c r="G131" s="349"/>
      <c r="H131" s="349"/>
      <c r="I131" s="348"/>
      <c r="J131" s="281"/>
      <c r="K131" s="281"/>
      <c r="L131" s="352"/>
      <c r="M131" s="281"/>
      <c r="N131" s="281"/>
      <c r="O131" s="281"/>
      <c r="P131" s="354"/>
      <c r="Q131" s="382"/>
      <c r="R131" s="403"/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349"/>
      <c r="B132" s="354"/>
      <c r="C132" s="354"/>
      <c r="D132" s="381"/>
      <c r="E132" s="348"/>
      <c r="F132" s="348"/>
      <c r="G132" s="349"/>
      <c r="H132" s="349"/>
      <c r="I132" s="348"/>
      <c r="J132" s="281"/>
      <c r="K132" s="281"/>
      <c r="L132" s="352"/>
      <c r="M132" s="281"/>
      <c r="N132" s="281"/>
      <c r="O132" s="281"/>
      <c r="P132" s="354"/>
      <c r="Q132" s="382"/>
      <c r="R132" s="403"/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349"/>
      <c r="B133" s="354"/>
      <c r="C133" s="354"/>
      <c r="D133" s="381"/>
      <c r="E133" s="348"/>
      <c r="F133" s="348"/>
      <c r="G133" s="349"/>
      <c r="H133" s="349"/>
      <c r="I133" s="348"/>
      <c r="J133" s="281"/>
      <c r="K133" s="281"/>
      <c r="L133" s="352"/>
      <c r="M133" s="281"/>
      <c r="N133" s="281"/>
      <c r="O133" s="281"/>
      <c r="P133" s="354"/>
      <c r="Q133" s="382"/>
      <c r="R133" s="403"/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193"/>
      <c r="B134" s="399"/>
      <c r="C134" s="399"/>
      <c r="D134" s="443"/>
      <c r="E134" s="152"/>
      <c r="F134" s="152"/>
      <c r="G134" s="193"/>
      <c r="H134" s="193"/>
      <c r="I134" s="152"/>
      <c r="J134" s="335"/>
      <c r="K134" s="335"/>
      <c r="L134" s="444"/>
      <c r="M134" s="335"/>
      <c r="N134" s="335"/>
      <c r="O134" s="335"/>
      <c r="P134" s="399"/>
      <c r="Q134" s="382"/>
      <c r="R134" s="403"/>
      <c r="T134" s="140"/>
      <c r="U134" s="140"/>
      <c r="V134" s="140"/>
      <c r="W134" s="140"/>
      <c r="X134" s="140"/>
      <c r="Y134" s="140"/>
      <c r="Z134" s="140"/>
    </row>
    <row r="135" spans="1:26" s="141" customFormat="1">
      <c r="A135" s="243" t="s">
        <v>338</v>
      </c>
      <c r="B135" s="321"/>
      <c r="C135" s="321"/>
      <c r="D135" s="322"/>
      <c r="E135" s="101"/>
      <c r="F135" s="101"/>
      <c r="G135" s="320"/>
      <c r="H135" s="320"/>
      <c r="I135" s="101"/>
      <c r="J135" s="87"/>
      <c r="K135" s="328"/>
      <c r="L135" s="329"/>
      <c r="M135" s="328"/>
      <c r="N135" s="330"/>
      <c r="O135" s="328"/>
      <c r="P135" s="330"/>
      <c r="Q135" s="330"/>
      <c r="R135" s="87"/>
      <c r="T135" s="140"/>
      <c r="U135" s="140"/>
      <c r="V135" s="140"/>
      <c r="W135" s="140"/>
      <c r="X135" s="140"/>
      <c r="Y135" s="140"/>
      <c r="Z135" s="140"/>
    </row>
    <row r="136" spans="1:26">
      <c r="A136" s="183" t="s">
        <v>2116</v>
      </c>
      <c r="B136" s="243"/>
      <c r="C136" s="243"/>
      <c r="D136" s="243"/>
      <c r="E136" s="19"/>
      <c r="F136" s="170" t="s">
        <v>360</v>
      </c>
      <c r="G136" s="195"/>
      <c r="H136" s="202"/>
      <c r="I136" s="92"/>
      <c r="J136" s="87"/>
      <c r="K136" s="196"/>
      <c r="L136" s="197"/>
      <c r="M136" s="150"/>
      <c r="N136" s="198"/>
      <c r="O136" s="199"/>
      <c r="P136" s="19"/>
      <c r="Q136" s="376"/>
      <c r="R136" s="87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183"/>
      <c r="B137" s="204"/>
      <c r="C137" s="204"/>
      <c r="D137" s="204"/>
      <c r="E137" s="86"/>
      <c r="F137" s="170" t="s">
        <v>2145</v>
      </c>
      <c r="G137" s="195"/>
      <c r="H137" s="202"/>
      <c r="I137" s="92"/>
      <c r="J137" s="87"/>
      <c r="K137" s="196"/>
      <c r="L137" s="197"/>
      <c r="M137" s="150"/>
      <c r="N137" s="198"/>
      <c r="O137" s="199"/>
      <c r="P137" s="19"/>
      <c r="Q137" s="376"/>
      <c r="R137" s="87"/>
      <c r="S137" s="18"/>
      <c r="T137" s="18"/>
      <c r="U137" s="18"/>
      <c r="V137" s="18"/>
      <c r="W137" s="18"/>
      <c r="X137" s="18"/>
    </row>
    <row r="138" spans="1:26" s="251" customFormat="1" ht="15">
      <c r="A138" s="113"/>
      <c r="B138" s="245" t="s">
        <v>2054</v>
      </c>
      <c r="C138" s="245"/>
      <c r="D138" s="245"/>
      <c r="E138" s="245"/>
      <c r="F138" s="170"/>
      <c r="G138" s="170"/>
      <c r="H138" s="170"/>
      <c r="I138" s="170"/>
      <c r="J138" s="145"/>
      <c r="K138" s="166"/>
      <c r="L138" s="167"/>
      <c r="M138" s="168"/>
      <c r="N138" s="91"/>
      <c r="O138" s="144"/>
      <c r="P138" s="113"/>
      <c r="Q138" s="1"/>
      <c r="R138" s="49"/>
      <c r="S138" s="326"/>
      <c r="T138" s="326"/>
      <c r="U138" s="326"/>
      <c r="V138" s="326"/>
      <c r="W138" s="326"/>
      <c r="X138" s="326"/>
      <c r="Y138" s="326"/>
    </row>
    <row r="139" spans="1:26" s="251" customFormat="1" ht="38.25">
      <c r="A139" s="175" t="s">
        <v>13</v>
      </c>
      <c r="B139" s="175" t="s">
        <v>216</v>
      </c>
      <c r="C139" s="180"/>
      <c r="D139" s="176" t="s">
        <v>253</v>
      </c>
      <c r="E139" s="175" t="s">
        <v>254</v>
      </c>
      <c r="F139" s="175" t="s">
        <v>255</v>
      </c>
      <c r="G139" s="175" t="s">
        <v>337</v>
      </c>
      <c r="H139" s="175" t="s">
        <v>257</v>
      </c>
      <c r="I139" s="175" t="s">
        <v>258</v>
      </c>
      <c r="J139" s="316" t="s">
        <v>259</v>
      </c>
      <c r="K139" s="175" t="s">
        <v>260</v>
      </c>
      <c r="L139" s="175" t="s">
        <v>262</v>
      </c>
      <c r="M139" s="176" t="s">
        <v>263</v>
      </c>
      <c r="N139" s="113"/>
      <c r="O139" s="1"/>
      <c r="P139" s="49"/>
      <c r="Q139" s="18"/>
      <c r="R139" s="18"/>
      <c r="S139" s="326"/>
      <c r="T139" s="326"/>
      <c r="U139" s="326"/>
      <c r="V139" s="326"/>
      <c r="W139" s="326"/>
      <c r="X139" s="326"/>
      <c r="Y139" s="326"/>
    </row>
    <row r="140" spans="1:26" s="251" customFormat="1" ht="14.25">
      <c r="A140" s="365"/>
      <c r="B140" s="366"/>
      <c r="C140" s="365"/>
      <c r="D140" s="362"/>
      <c r="E140" s="365"/>
      <c r="F140" s="365"/>
      <c r="G140" s="365"/>
      <c r="H140" s="365"/>
      <c r="I140" s="365"/>
      <c r="J140" s="357"/>
      <c r="K140" s="359"/>
      <c r="L140" s="367"/>
      <c r="M140" s="368"/>
      <c r="N140" s="369"/>
      <c r="O140" s="326"/>
      <c r="Q140" s="370"/>
      <c r="R140" s="371"/>
      <c r="S140" s="326"/>
      <c r="T140" s="326"/>
      <c r="U140" s="326"/>
      <c r="V140" s="326"/>
      <c r="W140" s="326"/>
      <c r="X140" s="326"/>
      <c r="Y140" s="326"/>
    </row>
    <row r="141" spans="1:26" s="251" customFormat="1" ht="14.25">
      <c r="A141" s="365"/>
      <c r="B141" s="366"/>
      <c r="C141" s="365"/>
      <c r="D141" s="362"/>
      <c r="E141" s="365"/>
      <c r="F141" s="365"/>
      <c r="G141" s="365"/>
      <c r="H141" s="365"/>
      <c r="I141" s="365"/>
      <c r="J141" s="357"/>
      <c r="K141" s="359"/>
      <c r="L141" s="367"/>
      <c r="M141" s="368"/>
      <c r="N141" s="369"/>
      <c r="O141" s="326"/>
      <c r="Q141" s="370"/>
      <c r="R141" s="371"/>
      <c r="S141" s="326"/>
      <c r="T141" s="326"/>
      <c r="U141" s="326"/>
      <c r="V141" s="326"/>
      <c r="W141" s="326"/>
      <c r="X141" s="326"/>
      <c r="Y141" s="326"/>
    </row>
    <row r="142" spans="1:26" s="251" customFormat="1" ht="14.25">
      <c r="A142" s="365"/>
      <c r="B142" s="366"/>
      <c r="C142" s="365"/>
      <c r="D142" s="362"/>
      <c r="E142" s="365"/>
      <c r="F142" s="365"/>
      <c r="G142" s="365"/>
      <c r="H142" s="365"/>
      <c r="I142" s="365"/>
      <c r="J142" s="357"/>
      <c r="K142" s="359"/>
      <c r="L142" s="367"/>
      <c r="M142" s="368"/>
      <c r="N142" s="369"/>
      <c r="O142" s="326"/>
      <c r="Q142" s="370"/>
      <c r="R142" s="371"/>
      <c r="S142" s="326"/>
      <c r="T142" s="326"/>
      <c r="U142" s="326"/>
      <c r="V142" s="326"/>
      <c r="W142" s="326"/>
      <c r="X142" s="326"/>
      <c r="Y142" s="326"/>
    </row>
    <row r="143" spans="1:26" s="251" customFormat="1" ht="14.25">
      <c r="A143" s="365"/>
      <c r="B143" s="366"/>
      <c r="C143" s="365"/>
      <c r="D143" s="362"/>
      <c r="E143" s="365"/>
      <c r="F143" s="365"/>
      <c r="G143" s="365"/>
      <c r="H143" s="365"/>
      <c r="I143" s="365"/>
      <c r="J143" s="357"/>
      <c r="K143" s="359"/>
      <c r="L143" s="367"/>
      <c r="M143" s="368"/>
      <c r="N143" s="369"/>
      <c r="O143" s="326"/>
      <c r="Q143" s="370"/>
      <c r="R143" s="371"/>
      <c r="S143" s="326"/>
      <c r="T143" s="326"/>
      <c r="U143" s="326"/>
      <c r="V143" s="326"/>
      <c r="W143" s="326"/>
      <c r="X143" s="326"/>
      <c r="Y143" s="326"/>
    </row>
    <row r="144" spans="1:26" s="251" customFormat="1" ht="14.25">
      <c r="A144" s="365"/>
      <c r="B144" s="366"/>
      <c r="C144" s="365"/>
      <c r="D144" s="362"/>
      <c r="E144" s="365"/>
      <c r="F144" s="365"/>
      <c r="G144" s="365"/>
      <c r="H144" s="365"/>
      <c r="I144" s="365"/>
      <c r="J144" s="357"/>
      <c r="K144" s="359"/>
      <c r="L144" s="367"/>
      <c r="M144" s="368"/>
      <c r="N144" s="369"/>
      <c r="O144" s="326"/>
      <c r="Q144" s="370"/>
      <c r="R144" s="371"/>
      <c r="S144" s="326"/>
      <c r="T144" s="326"/>
      <c r="U144" s="326"/>
      <c r="V144" s="326"/>
      <c r="W144" s="326"/>
      <c r="X144" s="326"/>
      <c r="Y144" s="326"/>
    </row>
    <row r="145" spans="1:37" s="251" customFormat="1" ht="14.25">
      <c r="A145" s="365"/>
      <c r="B145" s="366"/>
      <c r="C145" s="365"/>
      <c r="D145" s="362"/>
      <c r="E145" s="365"/>
      <c r="F145" s="365"/>
      <c r="G145" s="365"/>
      <c r="H145" s="365"/>
      <c r="I145" s="365"/>
      <c r="J145" s="357"/>
      <c r="K145" s="359"/>
      <c r="L145" s="367"/>
      <c r="M145" s="368"/>
      <c r="N145" s="369"/>
      <c r="O145" s="326"/>
      <c r="Q145" s="370"/>
      <c r="R145" s="371"/>
      <c r="S145" s="326"/>
      <c r="T145" s="326"/>
      <c r="U145" s="326"/>
      <c r="V145" s="326"/>
      <c r="W145" s="326"/>
      <c r="X145" s="326"/>
      <c r="Y145" s="326"/>
    </row>
    <row r="146" spans="1:37" s="208" customFormat="1" ht="14.25">
      <c r="A146" s="365"/>
      <c r="B146" s="366"/>
      <c r="C146" s="365"/>
      <c r="D146" s="362"/>
      <c r="E146" s="365"/>
      <c r="F146" s="365"/>
      <c r="G146" s="365"/>
      <c r="H146" s="365"/>
      <c r="I146" s="365"/>
      <c r="J146" s="357"/>
      <c r="K146" s="359"/>
      <c r="L146" s="365"/>
      <c r="M146" s="368"/>
      <c r="N146" s="369"/>
      <c r="O146" s="326"/>
      <c r="P146" s="251"/>
      <c r="Q146" s="370"/>
      <c r="R146" s="371"/>
      <c r="S146" s="207"/>
      <c r="T146" s="207"/>
      <c r="U146" s="207"/>
      <c r="V146" s="207"/>
      <c r="W146" s="207"/>
      <c r="X146" s="207"/>
      <c r="Y146" s="207"/>
    </row>
    <row r="147" spans="1:37" s="208" customFormat="1" ht="14.25">
      <c r="A147" s="365"/>
      <c r="B147" s="366"/>
      <c r="C147" s="365"/>
      <c r="D147" s="362"/>
      <c r="E147" s="365"/>
      <c r="F147" s="365"/>
      <c r="G147" s="365"/>
      <c r="H147" s="365"/>
      <c r="I147" s="363"/>
      <c r="J147" s="358"/>
      <c r="K147" s="358"/>
      <c r="L147" s="365"/>
      <c r="M147" s="368"/>
      <c r="N147" s="369"/>
      <c r="O147" s="326"/>
      <c r="P147" s="251"/>
      <c r="Q147" s="370"/>
      <c r="R147" s="371"/>
      <c r="S147" s="207"/>
      <c r="T147" s="207"/>
      <c r="U147" s="207"/>
      <c r="V147" s="207"/>
      <c r="W147" s="207"/>
      <c r="X147" s="207"/>
      <c r="Y147" s="207"/>
    </row>
    <row r="148" spans="1:37" ht="14.25">
      <c r="A148" s="333"/>
      <c r="B148" s="249"/>
      <c r="C148" s="333"/>
      <c r="D148" s="345"/>
      <c r="E148" s="333"/>
      <c r="F148" s="333"/>
      <c r="G148" s="333"/>
      <c r="H148" s="333"/>
      <c r="I148" s="346"/>
      <c r="J148" s="281"/>
      <c r="K148" s="281"/>
      <c r="L148" s="333"/>
      <c r="M148" s="334"/>
      <c r="N148" s="299"/>
      <c r="O148" s="207"/>
      <c r="P148" s="208"/>
      <c r="Q148" s="209"/>
      <c r="R148" s="280"/>
      <c r="S148" s="18"/>
      <c r="T148" s="18"/>
      <c r="U148" s="18"/>
      <c r="V148" s="18"/>
      <c r="W148" s="18"/>
      <c r="X148" s="18"/>
      <c r="Y148" s="18"/>
    </row>
    <row r="149" spans="1:37">
      <c r="A149" s="333"/>
      <c r="B149" s="249"/>
      <c r="C149" s="333"/>
      <c r="D149" s="319"/>
      <c r="E149" s="333"/>
      <c r="F149" s="333"/>
      <c r="G149" s="333"/>
      <c r="H149" s="333"/>
      <c r="I149" s="333"/>
      <c r="J149" s="336"/>
      <c r="K149" s="281"/>
      <c r="L149" s="333"/>
      <c r="M149" s="334"/>
      <c r="N149" s="299"/>
      <c r="O149" s="207"/>
      <c r="P149" s="208"/>
      <c r="Q149" s="209"/>
      <c r="R149" s="327"/>
      <c r="S149" s="18"/>
      <c r="T149" s="18"/>
      <c r="U149" s="18"/>
      <c r="V149" s="18"/>
      <c r="W149" s="18"/>
      <c r="X149" s="18"/>
      <c r="Y149" s="18"/>
    </row>
    <row r="150" spans="1:37">
      <c r="F150" s="113"/>
      <c r="G150" s="113"/>
      <c r="H150" s="113"/>
      <c r="I150" s="113"/>
      <c r="J150" s="113"/>
      <c r="K150" s="113"/>
      <c r="L150" s="113"/>
      <c r="M150" s="113"/>
      <c r="O150" s="113"/>
      <c r="Q150" s="1"/>
      <c r="R150" s="87"/>
      <c r="S150" s="18"/>
      <c r="T150" s="18"/>
      <c r="U150" s="18"/>
      <c r="V150" s="18"/>
      <c r="W150" s="18"/>
      <c r="X150" s="18"/>
      <c r="Y150" s="18"/>
    </row>
    <row r="151" spans="1:37">
      <c r="F151" s="113"/>
      <c r="G151" s="113"/>
      <c r="H151" s="113"/>
      <c r="I151" s="113"/>
      <c r="J151" s="113"/>
      <c r="K151" s="113"/>
      <c r="L151" s="113"/>
      <c r="M151" s="113"/>
      <c r="O151" s="113"/>
      <c r="Q151" s="1"/>
      <c r="R151" s="87"/>
      <c r="S151" s="18"/>
      <c r="T151" s="18"/>
      <c r="U151" s="18"/>
      <c r="V151" s="18"/>
      <c r="W151" s="18"/>
      <c r="X151" s="18"/>
      <c r="Y151" s="18"/>
    </row>
    <row r="152" spans="1:37">
      <c r="F152" s="113"/>
      <c r="G152" s="113"/>
      <c r="H152" s="113"/>
      <c r="I152" s="113"/>
      <c r="J152" s="113"/>
      <c r="K152" s="113"/>
      <c r="L152" s="113"/>
      <c r="M152" s="113"/>
      <c r="O152" s="113"/>
      <c r="Q152" s="1"/>
      <c r="R152" s="87"/>
      <c r="S152" s="18"/>
      <c r="T152" s="18"/>
      <c r="U152" s="18"/>
      <c r="V152" s="18"/>
      <c r="W152" s="18"/>
      <c r="X152" s="18"/>
      <c r="Y152" s="18"/>
    </row>
    <row r="153" spans="1:37" s="251" customFormat="1" ht="15">
      <c r="A153" s="102" t="s">
        <v>335</v>
      </c>
      <c r="B153" s="94"/>
      <c r="C153" s="94"/>
      <c r="D153" s="95"/>
      <c r="E153" s="96"/>
      <c r="F153" s="86"/>
      <c r="G153" s="86"/>
      <c r="H153" s="157"/>
      <c r="I153" s="173"/>
      <c r="J153" s="146"/>
      <c r="K153" s="87"/>
      <c r="L153" s="87"/>
      <c r="M153" s="87"/>
      <c r="N153" s="1"/>
      <c r="O153" s="9"/>
      <c r="P153" s="113"/>
      <c r="Q153" s="1"/>
      <c r="R153" s="87"/>
      <c r="S153" s="326"/>
      <c r="T153" s="250"/>
      <c r="U153" s="250"/>
      <c r="V153" s="250"/>
      <c r="W153" s="250"/>
      <c r="X153" s="250"/>
      <c r="Y153" s="250"/>
    </row>
    <row r="154" spans="1:37" s="141" customFormat="1" ht="38.25">
      <c r="A154" s="155" t="s">
        <v>13</v>
      </c>
      <c r="B154" s="84" t="s">
        <v>216</v>
      </c>
      <c r="C154" s="84"/>
      <c r="D154" s="85" t="s">
        <v>253</v>
      </c>
      <c r="E154" s="84" t="s">
        <v>254</v>
      </c>
      <c r="F154" s="84" t="s">
        <v>255</v>
      </c>
      <c r="G154" s="84" t="s">
        <v>337</v>
      </c>
      <c r="H154" s="84" t="s">
        <v>257</v>
      </c>
      <c r="I154" s="84" t="s">
        <v>258</v>
      </c>
      <c r="J154" s="310" t="s">
        <v>259</v>
      </c>
      <c r="K154" s="84" t="s">
        <v>260</v>
      </c>
      <c r="L154" s="84" t="s">
        <v>261</v>
      </c>
      <c r="M154" s="84" t="s">
        <v>262</v>
      </c>
      <c r="N154" s="85" t="s">
        <v>263</v>
      </c>
      <c r="O154" s="84" t="s">
        <v>382</v>
      </c>
      <c r="P154" s="186"/>
      <c r="Q154" s="186"/>
      <c r="R154" s="87"/>
      <c r="S154" s="202"/>
      <c r="T154" s="186"/>
      <c r="U154" s="186"/>
      <c r="V154" s="186"/>
      <c r="W154" s="186"/>
      <c r="X154" s="186"/>
      <c r="Y154" s="186"/>
    </row>
    <row r="155" spans="1:37">
      <c r="A155" s="355"/>
      <c r="B155" s="356"/>
      <c r="C155" s="356"/>
      <c r="D155" s="372"/>
      <c r="E155" s="357"/>
      <c r="F155" s="357"/>
      <c r="G155" s="355"/>
      <c r="H155" s="355"/>
      <c r="I155" s="357"/>
      <c r="J155" s="358"/>
      <c r="K155" s="358"/>
      <c r="L155" s="373"/>
      <c r="M155" s="367"/>
      <c r="N155" s="374"/>
      <c r="O155" s="364"/>
      <c r="P155" s="375"/>
      <c r="Q155" s="360"/>
      <c r="R155" s="361"/>
      <c r="S155" s="18"/>
      <c r="T155" s="18"/>
      <c r="U155" s="18"/>
      <c r="V155" s="18"/>
      <c r="W155" s="18"/>
      <c r="Y155" s="18"/>
      <c r="AK155" s="18"/>
    </row>
    <row r="156" spans="1:37">
      <c r="A156" s="278"/>
      <c r="B156" s="277"/>
      <c r="C156" s="279"/>
      <c r="D156" s="282"/>
      <c r="E156" s="191"/>
      <c r="F156" s="187"/>
      <c r="G156" s="184"/>
      <c r="H156" s="184"/>
      <c r="I156" s="191"/>
      <c r="J156" s="303"/>
      <c r="K156" s="301"/>
      <c r="L156" s="192"/>
      <c r="M156" s="190"/>
      <c r="N156" s="248"/>
      <c r="O156" s="203"/>
      <c r="P156" s="201"/>
      <c r="Q156" s="200"/>
      <c r="R156" s="188"/>
      <c r="S156" s="18"/>
      <c r="T156" s="18"/>
      <c r="U156" s="18"/>
      <c r="V156" s="18"/>
      <c r="W156" s="18"/>
      <c r="X156" s="18"/>
      <c r="Y156" s="18"/>
      <c r="Z156" s="18"/>
    </row>
    <row r="157" spans="1:37">
      <c r="A157" s="243" t="s">
        <v>338</v>
      </c>
      <c r="B157" s="243"/>
      <c r="C157" s="243"/>
      <c r="D157" s="243"/>
      <c r="E157" s="19"/>
      <c r="F157" s="170" t="s">
        <v>360</v>
      </c>
      <c r="G157" s="92"/>
      <c r="H157" s="92"/>
      <c r="I157" s="152"/>
      <c r="J157" s="150"/>
      <c r="K157" s="196"/>
      <c r="L157" s="197"/>
      <c r="M157" s="150"/>
      <c r="N157" s="198"/>
      <c r="O157" s="205"/>
      <c r="P157" s="1"/>
      <c r="Q157" s="1"/>
      <c r="R157" s="87"/>
      <c r="S157" s="18"/>
      <c r="T157" s="18"/>
      <c r="U157" s="18"/>
      <c r="V157" s="18"/>
      <c r="W157" s="18"/>
      <c r="X157" s="18"/>
      <c r="Y157" s="18"/>
      <c r="Z157" s="18"/>
    </row>
    <row r="158" spans="1:37">
      <c r="A158" s="183" t="s">
        <v>2116</v>
      </c>
      <c r="B158" s="204"/>
      <c r="C158" s="204"/>
      <c r="D158" s="204"/>
      <c r="E158" s="86"/>
      <c r="F158" s="170" t="s">
        <v>2145</v>
      </c>
      <c r="G158" s="49"/>
      <c r="H158" s="49"/>
      <c r="I158" s="49"/>
      <c r="J158" s="9"/>
      <c r="K158" s="49"/>
      <c r="L158" s="49"/>
      <c r="M158" s="49"/>
      <c r="N158" s="1"/>
      <c r="O158" s="9"/>
      <c r="R158" s="92"/>
      <c r="S158" s="18"/>
      <c r="T158" s="18"/>
      <c r="U158" s="18"/>
      <c r="V158" s="18"/>
      <c r="W158" s="18"/>
      <c r="X158" s="18"/>
      <c r="Y158" s="18"/>
      <c r="Z158" s="18"/>
    </row>
    <row r="159" spans="1:37" s="141" customFormat="1">
      <c r="A159" s="183"/>
      <c r="B159" s="206"/>
      <c r="C159" s="206"/>
      <c r="D159" s="206"/>
      <c r="E159" s="86"/>
      <c r="F159" s="170"/>
      <c r="G159" s="49"/>
      <c r="H159" s="49"/>
      <c r="I159" s="49"/>
      <c r="J159" s="9"/>
      <c r="K159" s="49"/>
      <c r="L159" s="49"/>
      <c r="M159" s="49"/>
      <c r="N159" s="1"/>
      <c r="O159" s="9"/>
      <c r="P159" s="113"/>
      <c r="Q159" s="113"/>
      <c r="R159" s="92"/>
      <c r="T159" s="140"/>
      <c r="U159" s="140"/>
      <c r="V159" s="140"/>
      <c r="W159" s="140"/>
      <c r="X159" s="140"/>
      <c r="Y159" s="140"/>
      <c r="Z159" s="140"/>
    </row>
    <row r="160" spans="1:37" s="141" customFormat="1">
      <c r="A160" s="183"/>
      <c r="B160" s="206"/>
      <c r="C160" s="206"/>
      <c r="D160" s="206"/>
      <c r="E160" s="86"/>
      <c r="F160" s="170"/>
      <c r="G160" s="49"/>
      <c r="H160" s="49"/>
      <c r="I160" s="49"/>
      <c r="J160" s="9"/>
      <c r="K160" s="49"/>
      <c r="L160" s="49"/>
      <c r="M160" s="49"/>
      <c r="N160" s="1"/>
      <c r="O160" s="9"/>
      <c r="P160" s="113"/>
      <c r="Q160" s="113"/>
      <c r="R160" s="92"/>
      <c r="T160" s="140"/>
      <c r="U160" s="140"/>
      <c r="V160" s="140"/>
      <c r="W160" s="140"/>
      <c r="X160" s="140"/>
      <c r="Y160" s="140"/>
      <c r="Z160" s="140"/>
    </row>
    <row r="161" spans="1:25">
      <c r="A161" s="183"/>
      <c r="B161" s="243"/>
      <c r="C161" s="243"/>
      <c r="D161" s="243"/>
      <c r="E161" s="86"/>
      <c r="F161" s="170"/>
      <c r="G161" s="195"/>
      <c r="H161" s="202"/>
      <c r="I161" s="92"/>
      <c r="J161" s="87"/>
      <c r="K161" s="196"/>
      <c r="L161" s="197"/>
      <c r="M161" s="150"/>
      <c r="N161" s="198"/>
      <c r="O161" s="199"/>
      <c r="P161" s="19"/>
      <c r="Q161" s="18"/>
      <c r="R161" s="87"/>
      <c r="S161" s="18"/>
      <c r="T161" s="18"/>
      <c r="U161" s="18"/>
      <c r="V161" s="18"/>
      <c r="W161" s="18"/>
      <c r="X161" s="18"/>
      <c r="Y161" s="18"/>
    </row>
    <row r="162" spans="1:25">
      <c r="A162" s="193"/>
      <c r="B162" s="189"/>
      <c r="C162" s="194"/>
      <c r="D162" s="109"/>
      <c r="E162" s="152"/>
      <c r="F162" s="92"/>
      <c r="G162" s="195"/>
      <c r="H162" s="202"/>
      <c r="I162" s="92"/>
      <c r="J162" s="87"/>
      <c r="K162" s="196"/>
      <c r="L162" s="197"/>
      <c r="M162" s="150"/>
      <c r="N162" s="198"/>
      <c r="O162" s="199"/>
      <c r="P162" s="19"/>
      <c r="Q162" s="18"/>
      <c r="R162" s="87"/>
      <c r="S162" s="18"/>
      <c r="T162" s="18"/>
      <c r="U162" s="18"/>
      <c r="V162" s="18"/>
      <c r="W162" s="18"/>
      <c r="X162" s="18"/>
      <c r="Y162" s="18"/>
    </row>
    <row r="163" spans="1:25" s="141" customFormat="1" ht="15">
      <c r="A163" s="19"/>
      <c r="B163" s="246" t="s">
        <v>272</v>
      </c>
      <c r="C163" s="246"/>
      <c r="D163" s="246"/>
      <c r="E163" s="246"/>
      <c r="F163" s="87"/>
      <c r="G163" s="87"/>
      <c r="H163" s="174"/>
      <c r="I163" s="87"/>
      <c r="J163" s="147"/>
      <c r="K163" s="169"/>
      <c r="L163" s="87"/>
      <c r="M163" s="87"/>
      <c r="N163" s="18"/>
      <c r="O163" s="140"/>
      <c r="P163" s="1"/>
      <c r="Q163" s="18"/>
      <c r="R163" s="87"/>
      <c r="S163" s="186"/>
      <c r="T163" s="186"/>
      <c r="U163" s="186"/>
      <c r="V163" s="186"/>
      <c r="W163" s="186"/>
      <c r="X163" s="186"/>
      <c r="Y163" s="186"/>
    </row>
    <row r="164" spans="1:25" s="141" customFormat="1" ht="38.25">
      <c r="A164" s="155" t="s">
        <v>13</v>
      </c>
      <c r="B164" s="84" t="s">
        <v>216</v>
      </c>
      <c r="C164" s="84"/>
      <c r="D164" s="85" t="s">
        <v>253</v>
      </c>
      <c r="E164" s="84" t="s">
        <v>254</v>
      </c>
      <c r="F164" s="84" t="s">
        <v>255</v>
      </c>
      <c r="G164" s="84" t="s">
        <v>273</v>
      </c>
      <c r="H164" s="84" t="s">
        <v>274</v>
      </c>
      <c r="I164" s="84" t="s">
        <v>258</v>
      </c>
      <c r="J164" s="314" t="s">
        <v>259</v>
      </c>
      <c r="K164" s="84" t="s">
        <v>260</v>
      </c>
      <c r="L164" s="84" t="s">
        <v>261</v>
      </c>
      <c r="M164" s="84" t="s">
        <v>262</v>
      </c>
      <c r="N164" s="85" t="s">
        <v>263</v>
      </c>
      <c r="O164" s="9"/>
      <c r="P164" s="1"/>
      <c r="Q164" s="18"/>
      <c r="R164" s="87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v>1</v>
      </c>
      <c r="B165" s="211">
        <v>41579</v>
      </c>
      <c r="C165" s="211"/>
      <c r="D165" s="212" t="s">
        <v>275</v>
      </c>
      <c r="E165" s="210" t="s">
        <v>276</v>
      </c>
      <c r="F165" s="213">
        <v>82</v>
      </c>
      <c r="G165" s="210" t="s">
        <v>217</v>
      </c>
      <c r="H165" s="210">
        <v>100</v>
      </c>
      <c r="I165" s="214">
        <v>100</v>
      </c>
      <c r="J165" s="307" t="s">
        <v>278</v>
      </c>
      <c r="K165" s="215">
        <f>H165-F165</f>
        <v>18</v>
      </c>
      <c r="L165" s="216">
        <f t="shared" ref="L165:L187" si="59">K165/F165</f>
        <v>0.21951219512195122</v>
      </c>
      <c r="M165" s="217" t="s">
        <v>266</v>
      </c>
      <c r="N165" s="218">
        <v>42657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v>2</v>
      </c>
      <c r="B166" s="211">
        <v>41794</v>
      </c>
      <c r="C166" s="211"/>
      <c r="D166" s="212" t="s">
        <v>277</v>
      </c>
      <c r="E166" s="210" t="s">
        <v>264</v>
      </c>
      <c r="F166" s="213">
        <v>257</v>
      </c>
      <c r="G166" s="210" t="s">
        <v>217</v>
      </c>
      <c r="H166" s="210">
        <v>300</v>
      </c>
      <c r="I166" s="214">
        <v>300</v>
      </c>
      <c r="J166" s="307" t="s">
        <v>278</v>
      </c>
      <c r="K166" s="215">
        <f>H166-F166</f>
        <v>43</v>
      </c>
      <c r="L166" s="216">
        <f t="shared" si="59"/>
        <v>0.16731517509727625</v>
      </c>
      <c r="M166" s="217" t="s">
        <v>266</v>
      </c>
      <c r="N166" s="218">
        <v>41822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ref="A167:A175" si="60">1+A166</f>
        <v>3</v>
      </c>
      <c r="B167" s="211">
        <v>41828</v>
      </c>
      <c r="C167" s="211"/>
      <c r="D167" s="212" t="s">
        <v>279</v>
      </c>
      <c r="E167" s="210" t="s">
        <v>264</v>
      </c>
      <c r="F167" s="213">
        <v>393</v>
      </c>
      <c r="G167" s="210" t="s">
        <v>217</v>
      </c>
      <c r="H167" s="210">
        <v>468</v>
      </c>
      <c r="I167" s="214">
        <v>468</v>
      </c>
      <c r="J167" s="307" t="s">
        <v>278</v>
      </c>
      <c r="K167" s="215">
        <f t="shared" ref="K167:K227" si="61">H167-F167</f>
        <v>75</v>
      </c>
      <c r="L167" s="216">
        <f t="shared" si="59"/>
        <v>0.19083969465648856</v>
      </c>
      <c r="M167" s="217" t="s">
        <v>266</v>
      </c>
      <c r="N167" s="218">
        <v>41863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60"/>
        <v>4</v>
      </c>
      <c r="B168" s="211">
        <v>41857</v>
      </c>
      <c r="C168" s="211"/>
      <c r="D168" s="212" t="s">
        <v>280</v>
      </c>
      <c r="E168" s="210" t="s">
        <v>264</v>
      </c>
      <c r="F168" s="213">
        <v>205</v>
      </c>
      <c r="G168" s="210" t="s">
        <v>217</v>
      </c>
      <c r="H168" s="210">
        <v>275</v>
      </c>
      <c r="I168" s="214">
        <v>250</v>
      </c>
      <c r="J168" s="307" t="s">
        <v>278</v>
      </c>
      <c r="K168" s="215">
        <f t="shared" si="61"/>
        <v>70</v>
      </c>
      <c r="L168" s="216">
        <f t="shared" si="59"/>
        <v>0.34146341463414637</v>
      </c>
      <c r="M168" s="217" t="s">
        <v>266</v>
      </c>
      <c r="N168" s="218">
        <v>41962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60"/>
        <v>5</v>
      </c>
      <c r="B169" s="211">
        <v>41886</v>
      </c>
      <c r="C169" s="211"/>
      <c r="D169" s="212" t="s">
        <v>281</v>
      </c>
      <c r="E169" s="210" t="s">
        <v>264</v>
      </c>
      <c r="F169" s="213">
        <v>162</v>
      </c>
      <c r="G169" s="210" t="s">
        <v>217</v>
      </c>
      <c r="H169" s="210">
        <v>190</v>
      </c>
      <c r="I169" s="214">
        <v>190</v>
      </c>
      <c r="J169" s="307" t="s">
        <v>278</v>
      </c>
      <c r="K169" s="215">
        <f t="shared" si="61"/>
        <v>28</v>
      </c>
      <c r="L169" s="216">
        <f t="shared" si="59"/>
        <v>0.1728395061728395</v>
      </c>
      <c r="M169" s="217" t="s">
        <v>266</v>
      </c>
      <c r="N169" s="218">
        <v>42006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60"/>
        <v>6</v>
      </c>
      <c r="B170" s="211">
        <v>41886</v>
      </c>
      <c r="C170" s="211"/>
      <c r="D170" s="212" t="s">
        <v>282</v>
      </c>
      <c r="E170" s="210" t="s">
        <v>264</v>
      </c>
      <c r="F170" s="213">
        <v>75</v>
      </c>
      <c r="G170" s="210" t="s">
        <v>217</v>
      </c>
      <c r="H170" s="210">
        <v>91.5</v>
      </c>
      <c r="I170" s="214" t="s">
        <v>283</v>
      </c>
      <c r="J170" s="307" t="s">
        <v>284</v>
      </c>
      <c r="K170" s="215">
        <f t="shared" si="61"/>
        <v>16.5</v>
      </c>
      <c r="L170" s="216">
        <f t="shared" si="59"/>
        <v>0.22</v>
      </c>
      <c r="M170" s="217" t="s">
        <v>266</v>
      </c>
      <c r="N170" s="218">
        <v>41954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60"/>
        <v>7</v>
      </c>
      <c r="B171" s="211">
        <v>41913</v>
      </c>
      <c r="C171" s="211"/>
      <c r="D171" s="212" t="s">
        <v>285</v>
      </c>
      <c r="E171" s="210" t="s">
        <v>264</v>
      </c>
      <c r="F171" s="213">
        <v>850</v>
      </c>
      <c r="G171" s="210" t="s">
        <v>217</v>
      </c>
      <c r="H171" s="210">
        <v>982.5</v>
      </c>
      <c r="I171" s="214">
        <v>1050</v>
      </c>
      <c r="J171" s="307" t="s">
        <v>286</v>
      </c>
      <c r="K171" s="215">
        <f t="shared" si="61"/>
        <v>132.5</v>
      </c>
      <c r="L171" s="216">
        <f t="shared" si="59"/>
        <v>0.15588235294117647</v>
      </c>
      <c r="M171" s="217" t="s">
        <v>266</v>
      </c>
      <c r="N171" s="218">
        <v>42039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60"/>
        <v>8</v>
      </c>
      <c r="B172" s="211">
        <v>41913</v>
      </c>
      <c r="C172" s="211"/>
      <c r="D172" s="212" t="s">
        <v>287</v>
      </c>
      <c r="E172" s="210" t="s">
        <v>264</v>
      </c>
      <c r="F172" s="213">
        <v>475</v>
      </c>
      <c r="G172" s="210" t="s">
        <v>217</v>
      </c>
      <c r="H172" s="210">
        <v>515</v>
      </c>
      <c r="I172" s="214">
        <v>600</v>
      </c>
      <c r="J172" s="307" t="s">
        <v>288</v>
      </c>
      <c r="K172" s="215">
        <f t="shared" si="61"/>
        <v>40</v>
      </c>
      <c r="L172" s="216">
        <f t="shared" si="59"/>
        <v>8.4210526315789472E-2</v>
      </c>
      <c r="M172" s="217" t="s">
        <v>266</v>
      </c>
      <c r="N172" s="218">
        <v>41939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60"/>
        <v>9</v>
      </c>
      <c r="B173" s="211">
        <v>41913</v>
      </c>
      <c r="C173" s="211"/>
      <c r="D173" s="212" t="s">
        <v>289</v>
      </c>
      <c r="E173" s="210" t="s">
        <v>264</v>
      </c>
      <c r="F173" s="213">
        <v>86</v>
      </c>
      <c r="G173" s="210" t="s">
        <v>217</v>
      </c>
      <c r="H173" s="210">
        <v>99</v>
      </c>
      <c r="I173" s="214">
        <v>140</v>
      </c>
      <c r="J173" s="307" t="s">
        <v>290</v>
      </c>
      <c r="K173" s="215">
        <f t="shared" si="61"/>
        <v>13</v>
      </c>
      <c r="L173" s="216">
        <f t="shared" si="59"/>
        <v>0.15116279069767441</v>
      </c>
      <c r="M173" s="217" t="s">
        <v>266</v>
      </c>
      <c r="N173" s="218">
        <v>41939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f t="shared" si="60"/>
        <v>10</v>
      </c>
      <c r="B174" s="211">
        <v>41926</v>
      </c>
      <c r="C174" s="211"/>
      <c r="D174" s="212" t="s">
        <v>291</v>
      </c>
      <c r="E174" s="210" t="s">
        <v>264</v>
      </c>
      <c r="F174" s="213">
        <v>496.6</v>
      </c>
      <c r="G174" s="210" t="s">
        <v>217</v>
      </c>
      <c r="H174" s="210">
        <v>621</v>
      </c>
      <c r="I174" s="214">
        <v>580</v>
      </c>
      <c r="J174" s="307" t="s">
        <v>278</v>
      </c>
      <c r="K174" s="215">
        <f t="shared" si="61"/>
        <v>124.39999999999998</v>
      </c>
      <c r="L174" s="216">
        <f t="shared" si="59"/>
        <v>0.25050342327829234</v>
      </c>
      <c r="M174" s="217" t="s">
        <v>266</v>
      </c>
      <c r="N174" s="218">
        <v>42605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60"/>
        <v>11</v>
      </c>
      <c r="B175" s="211">
        <v>41926</v>
      </c>
      <c r="C175" s="211"/>
      <c r="D175" s="212" t="s">
        <v>292</v>
      </c>
      <c r="E175" s="210" t="s">
        <v>264</v>
      </c>
      <c r="F175" s="213">
        <v>2481.9</v>
      </c>
      <c r="G175" s="210" t="s">
        <v>217</v>
      </c>
      <c r="H175" s="210">
        <v>2840</v>
      </c>
      <c r="I175" s="214">
        <v>2870</v>
      </c>
      <c r="J175" s="307" t="s">
        <v>293</v>
      </c>
      <c r="K175" s="215">
        <f t="shared" si="61"/>
        <v>358.09999999999991</v>
      </c>
      <c r="L175" s="216">
        <f t="shared" si="59"/>
        <v>0.14428462065353154</v>
      </c>
      <c r="M175" s="217" t="s">
        <v>266</v>
      </c>
      <c r="N175" s="218">
        <v>42017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f>1+A173</f>
        <v>10</v>
      </c>
      <c r="B176" s="211">
        <v>41928</v>
      </c>
      <c r="C176" s="211"/>
      <c r="D176" s="212" t="s">
        <v>294</v>
      </c>
      <c r="E176" s="210" t="s">
        <v>264</v>
      </c>
      <c r="F176" s="213">
        <v>84.5</v>
      </c>
      <c r="G176" s="210" t="s">
        <v>217</v>
      </c>
      <c r="H176" s="210">
        <v>93</v>
      </c>
      <c r="I176" s="214">
        <v>110</v>
      </c>
      <c r="J176" s="307" t="s">
        <v>295</v>
      </c>
      <c r="K176" s="215">
        <f t="shared" si="61"/>
        <v>8.5</v>
      </c>
      <c r="L176" s="216">
        <f t="shared" si="59"/>
        <v>0.10059171597633136</v>
      </c>
      <c r="M176" s="217" t="s">
        <v>266</v>
      </c>
      <c r="N176" s="218">
        <v>41939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ref="A177:A195" si="62">1+A176</f>
        <v>11</v>
      </c>
      <c r="B177" s="211">
        <v>41928</v>
      </c>
      <c r="C177" s="211"/>
      <c r="D177" s="212" t="s">
        <v>296</v>
      </c>
      <c r="E177" s="210" t="s">
        <v>264</v>
      </c>
      <c r="F177" s="213">
        <v>401</v>
      </c>
      <c r="G177" s="210" t="s">
        <v>217</v>
      </c>
      <c r="H177" s="210">
        <v>428</v>
      </c>
      <c r="I177" s="214">
        <v>450</v>
      </c>
      <c r="J177" s="307" t="s">
        <v>297</v>
      </c>
      <c r="K177" s="215">
        <f t="shared" si="61"/>
        <v>27</v>
      </c>
      <c r="L177" s="216">
        <f t="shared" si="59"/>
        <v>6.7331670822942641E-2</v>
      </c>
      <c r="M177" s="217" t="s">
        <v>266</v>
      </c>
      <c r="N177" s="218">
        <v>42020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62"/>
        <v>12</v>
      </c>
      <c r="B178" s="211">
        <v>41928</v>
      </c>
      <c r="C178" s="211"/>
      <c r="D178" s="212" t="s">
        <v>298</v>
      </c>
      <c r="E178" s="210" t="s">
        <v>264</v>
      </c>
      <c r="F178" s="213">
        <v>101</v>
      </c>
      <c r="G178" s="210" t="s">
        <v>217</v>
      </c>
      <c r="H178" s="210">
        <v>112</v>
      </c>
      <c r="I178" s="214">
        <v>120</v>
      </c>
      <c r="J178" s="307" t="s">
        <v>299</v>
      </c>
      <c r="K178" s="215">
        <f t="shared" si="61"/>
        <v>11</v>
      </c>
      <c r="L178" s="216">
        <f t="shared" si="59"/>
        <v>0.10891089108910891</v>
      </c>
      <c r="M178" s="217" t="s">
        <v>266</v>
      </c>
      <c r="N178" s="218">
        <v>41939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62"/>
        <v>13</v>
      </c>
      <c r="B179" s="211">
        <v>41954</v>
      </c>
      <c r="C179" s="211"/>
      <c r="D179" s="212" t="s">
        <v>300</v>
      </c>
      <c r="E179" s="210" t="s">
        <v>264</v>
      </c>
      <c r="F179" s="213">
        <v>59</v>
      </c>
      <c r="G179" s="210" t="s">
        <v>217</v>
      </c>
      <c r="H179" s="210">
        <v>76</v>
      </c>
      <c r="I179" s="214">
        <v>76</v>
      </c>
      <c r="J179" s="307" t="s">
        <v>278</v>
      </c>
      <c r="K179" s="215">
        <f t="shared" si="61"/>
        <v>17</v>
      </c>
      <c r="L179" s="216">
        <f t="shared" si="59"/>
        <v>0.28813559322033899</v>
      </c>
      <c r="M179" s="217" t="s">
        <v>266</v>
      </c>
      <c r="N179" s="218">
        <v>43032</v>
      </c>
      <c r="O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62"/>
        <v>14</v>
      </c>
      <c r="B180" s="211">
        <v>41954</v>
      </c>
      <c r="C180" s="211"/>
      <c r="D180" s="212" t="s">
        <v>289</v>
      </c>
      <c r="E180" s="210" t="s">
        <v>264</v>
      </c>
      <c r="F180" s="213">
        <v>99</v>
      </c>
      <c r="G180" s="210" t="s">
        <v>217</v>
      </c>
      <c r="H180" s="210">
        <v>120</v>
      </c>
      <c r="I180" s="214">
        <v>120</v>
      </c>
      <c r="J180" s="307" t="s">
        <v>301</v>
      </c>
      <c r="K180" s="215">
        <f t="shared" si="61"/>
        <v>21</v>
      </c>
      <c r="L180" s="216">
        <f t="shared" si="59"/>
        <v>0.21212121212121213</v>
      </c>
      <c r="M180" s="217" t="s">
        <v>266</v>
      </c>
      <c r="N180" s="218">
        <v>41960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62"/>
        <v>15</v>
      </c>
      <c r="B181" s="211">
        <v>41956</v>
      </c>
      <c r="C181" s="211"/>
      <c r="D181" s="212" t="s">
        <v>302</v>
      </c>
      <c r="E181" s="210" t="s">
        <v>264</v>
      </c>
      <c r="F181" s="213">
        <v>22</v>
      </c>
      <c r="G181" s="210" t="s">
        <v>217</v>
      </c>
      <c r="H181" s="210">
        <v>33.549999999999997</v>
      </c>
      <c r="I181" s="214">
        <v>32</v>
      </c>
      <c r="J181" s="307" t="s">
        <v>303</v>
      </c>
      <c r="K181" s="215">
        <f t="shared" si="61"/>
        <v>11.549999999999997</v>
      </c>
      <c r="L181" s="216">
        <f t="shared" si="59"/>
        <v>0.52499999999999991</v>
      </c>
      <c r="M181" s="217" t="s">
        <v>266</v>
      </c>
      <c r="N181" s="218">
        <v>42188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62"/>
        <v>16</v>
      </c>
      <c r="B182" s="211">
        <v>41976</v>
      </c>
      <c r="C182" s="211"/>
      <c r="D182" s="212" t="s">
        <v>304</v>
      </c>
      <c r="E182" s="210" t="s">
        <v>264</v>
      </c>
      <c r="F182" s="213">
        <v>440</v>
      </c>
      <c r="G182" s="210" t="s">
        <v>217</v>
      </c>
      <c r="H182" s="210">
        <v>520</v>
      </c>
      <c r="I182" s="214">
        <v>520</v>
      </c>
      <c r="J182" s="307" t="s">
        <v>305</v>
      </c>
      <c r="K182" s="215">
        <f t="shared" si="61"/>
        <v>80</v>
      </c>
      <c r="L182" s="216">
        <f t="shared" si="59"/>
        <v>0.18181818181818182</v>
      </c>
      <c r="M182" s="217" t="s">
        <v>266</v>
      </c>
      <c r="N182" s="218">
        <v>42208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62"/>
        <v>17</v>
      </c>
      <c r="B183" s="211">
        <v>41976</v>
      </c>
      <c r="C183" s="211"/>
      <c r="D183" s="212" t="s">
        <v>306</v>
      </c>
      <c r="E183" s="210" t="s">
        <v>264</v>
      </c>
      <c r="F183" s="213">
        <v>360</v>
      </c>
      <c r="G183" s="210" t="s">
        <v>217</v>
      </c>
      <c r="H183" s="210">
        <v>427</v>
      </c>
      <c r="I183" s="214">
        <v>425</v>
      </c>
      <c r="J183" s="307" t="s">
        <v>307</v>
      </c>
      <c r="K183" s="215">
        <f t="shared" si="61"/>
        <v>67</v>
      </c>
      <c r="L183" s="216">
        <f t="shared" si="59"/>
        <v>0.18611111111111112</v>
      </c>
      <c r="M183" s="217" t="s">
        <v>266</v>
      </c>
      <c r="N183" s="218">
        <v>42058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62"/>
        <v>18</v>
      </c>
      <c r="B184" s="211">
        <v>42012</v>
      </c>
      <c r="C184" s="211"/>
      <c r="D184" s="212" t="s">
        <v>378</v>
      </c>
      <c r="E184" s="210" t="s">
        <v>264</v>
      </c>
      <c r="F184" s="213">
        <v>360</v>
      </c>
      <c r="G184" s="210" t="s">
        <v>217</v>
      </c>
      <c r="H184" s="210">
        <v>455</v>
      </c>
      <c r="I184" s="214">
        <v>420</v>
      </c>
      <c r="J184" s="307" t="s">
        <v>308</v>
      </c>
      <c r="K184" s="215">
        <f t="shared" si="61"/>
        <v>95</v>
      </c>
      <c r="L184" s="216">
        <f t="shared" si="59"/>
        <v>0.2638888888888889</v>
      </c>
      <c r="M184" s="217" t="s">
        <v>266</v>
      </c>
      <c r="N184" s="218">
        <v>42024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 t="shared" si="62"/>
        <v>19</v>
      </c>
      <c r="B185" s="211">
        <v>42012</v>
      </c>
      <c r="C185" s="211"/>
      <c r="D185" s="212" t="s">
        <v>2047</v>
      </c>
      <c r="E185" s="210" t="s">
        <v>264</v>
      </c>
      <c r="F185" s="213">
        <v>130</v>
      </c>
      <c r="G185" s="210"/>
      <c r="H185" s="210">
        <v>175.5</v>
      </c>
      <c r="I185" s="214">
        <v>165</v>
      </c>
      <c r="J185" s="307" t="s">
        <v>2335</v>
      </c>
      <c r="K185" s="215">
        <f t="shared" si="61"/>
        <v>45.5</v>
      </c>
      <c r="L185" s="216">
        <f t="shared" si="59"/>
        <v>0.35</v>
      </c>
      <c r="M185" s="217" t="s">
        <v>266</v>
      </c>
      <c r="N185" s="218">
        <v>43088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 t="shared" si="62"/>
        <v>20</v>
      </c>
      <c r="B186" s="211">
        <v>42040</v>
      </c>
      <c r="C186" s="211"/>
      <c r="D186" s="212" t="s">
        <v>309</v>
      </c>
      <c r="E186" s="210" t="s">
        <v>276</v>
      </c>
      <c r="F186" s="213">
        <v>98</v>
      </c>
      <c r="G186" s="210"/>
      <c r="H186" s="210">
        <v>120</v>
      </c>
      <c r="I186" s="214">
        <v>120</v>
      </c>
      <c r="J186" s="307" t="s">
        <v>278</v>
      </c>
      <c r="K186" s="215">
        <f t="shared" si="61"/>
        <v>22</v>
      </c>
      <c r="L186" s="216">
        <f t="shared" si="59"/>
        <v>0.22448979591836735</v>
      </c>
      <c r="M186" s="217" t="s">
        <v>266</v>
      </c>
      <c r="N186" s="218">
        <v>42753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si="62"/>
        <v>21</v>
      </c>
      <c r="B187" s="211">
        <v>42040</v>
      </c>
      <c r="C187" s="211"/>
      <c r="D187" s="212" t="s">
        <v>310</v>
      </c>
      <c r="E187" s="210" t="s">
        <v>276</v>
      </c>
      <c r="F187" s="213">
        <v>196</v>
      </c>
      <c r="G187" s="210"/>
      <c r="H187" s="210">
        <v>262</v>
      </c>
      <c r="I187" s="214">
        <v>255</v>
      </c>
      <c r="J187" s="307" t="s">
        <v>278</v>
      </c>
      <c r="K187" s="215">
        <f t="shared" si="61"/>
        <v>66</v>
      </c>
      <c r="L187" s="216">
        <f t="shared" si="59"/>
        <v>0.33673469387755101</v>
      </c>
      <c r="M187" s="217" t="s">
        <v>266</v>
      </c>
      <c r="N187" s="218">
        <v>42599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26">
        <f t="shared" si="62"/>
        <v>22</v>
      </c>
      <c r="B188" s="227">
        <v>42067</v>
      </c>
      <c r="C188" s="227"/>
      <c r="D188" s="228" t="s">
        <v>311</v>
      </c>
      <c r="E188" s="226" t="s">
        <v>276</v>
      </c>
      <c r="F188" s="229" t="s">
        <v>312</v>
      </c>
      <c r="G188" s="230"/>
      <c r="H188" s="230"/>
      <c r="I188" s="230" t="s">
        <v>313</v>
      </c>
      <c r="J188" s="308" t="s">
        <v>265</v>
      </c>
      <c r="K188" s="230"/>
      <c r="L188" s="226"/>
      <c r="M188" s="231"/>
      <c r="N188" s="232"/>
      <c r="O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f t="shared" si="62"/>
        <v>23</v>
      </c>
      <c r="B189" s="211">
        <v>42067</v>
      </c>
      <c r="C189" s="211"/>
      <c r="D189" s="212" t="s">
        <v>314</v>
      </c>
      <c r="E189" s="210" t="s">
        <v>276</v>
      </c>
      <c r="F189" s="213">
        <v>185</v>
      </c>
      <c r="G189" s="210"/>
      <c r="H189" s="210">
        <v>224</v>
      </c>
      <c r="I189" s="214" t="s">
        <v>315</v>
      </c>
      <c r="J189" s="307" t="s">
        <v>278</v>
      </c>
      <c r="K189" s="215">
        <f t="shared" si="61"/>
        <v>39</v>
      </c>
      <c r="L189" s="216">
        <f>K189/F189</f>
        <v>0.21081081081081082</v>
      </c>
      <c r="M189" s="217" t="s">
        <v>266</v>
      </c>
      <c r="N189" s="218">
        <v>42647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26">
        <f t="shared" si="62"/>
        <v>24</v>
      </c>
      <c r="B190" s="227">
        <v>42090</v>
      </c>
      <c r="C190" s="227"/>
      <c r="D190" s="228" t="s">
        <v>316</v>
      </c>
      <c r="E190" s="226" t="s">
        <v>276</v>
      </c>
      <c r="F190" s="229" t="s">
        <v>317</v>
      </c>
      <c r="G190" s="230"/>
      <c r="H190" s="230"/>
      <c r="I190" s="230">
        <v>67</v>
      </c>
      <c r="J190" s="308" t="s">
        <v>265</v>
      </c>
      <c r="K190" s="230"/>
      <c r="L190" s="226"/>
      <c r="M190" s="231"/>
      <c r="N190" s="232"/>
      <c r="O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f t="shared" si="62"/>
        <v>25</v>
      </c>
      <c r="B191" s="211">
        <v>42093</v>
      </c>
      <c r="C191" s="211"/>
      <c r="D191" s="212" t="s">
        <v>318</v>
      </c>
      <c r="E191" s="210" t="s">
        <v>276</v>
      </c>
      <c r="F191" s="213">
        <v>183.5</v>
      </c>
      <c r="G191" s="210"/>
      <c r="H191" s="210">
        <v>219</v>
      </c>
      <c r="I191" s="214">
        <v>218</v>
      </c>
      <c r="J191" s="307" t="s">
        <v>319</v>
      </c>
      <c r="K191" s="215">
        <f t="shared" si="61"/>
        <v>35.5</v>
      </c>
      <c r="L191" s="216">
        <f t="shared" ref="L191:L198" si="63">K191/F191</f>
        <v>0.19346049046321526</v>
      </c>
      <c r="M191" s="217" t="s">
        <v>266</v>
      </c>
      <c r="N191" s="218">
        <v>42103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f t="shared" si="62"/>
        <v>26</v>
      </c>
      <c r="B192" s="211">
        <v>42114</v>
      </c>
      <c r="C192" s="211"/>
      <c r="D192" s="212" t="s">
        <v>320</v>
      </c>
      <c r="E192" s="210" t="s">
        <v>276</v>
      </c>
      <c r="F192" s="213">
        <f>(227+237)/2</f>
        <v>232</v>
      </c>
      <c r="G192" s="210"/>
      <c r="H192" s="210">
        <v>298</v>
      </c>
      <c r="I192" s="214">
        <v>298</v>
      </c>
      <c r="J192" s="307" t="s">
        <v>278</v>
      </c>
      <c r="K192" s="215">
        <f t="shared" si="61"/>
        <v>66</v>
      </c>
      <c r="L192" s="216">
        <f t="shared" si="63"/>
        <v>0.28448275862068967</v>
      </c>
      <c r="M192" s="217" t="s">
        <v>266</v>
      </c>
      <c r="N192" s="218">
        <v>42823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62"/>
        <v>27</v>
      </c>
      <c r="B193" s="211">
        <v>42128</v>
      </c>
      <c r="C193" s="211"/>
      <c r="D193" s="212" t="s">
        <v>321</v>
      </c>
      <c r="E193" s="210" t="s">
        <v>264</v>
      </c>
      <c r="F193" s="213">
        <v>385</v>
      </c>
      <c r="G193" s="210"/>
      <c r="H193" s="210">
        <f>212.5+331</f>
        <v>543.5</v>
      </c>
      <c r="I193" s="214">
        <v>510</v>
      </c>
      <c r="J193" s="307" t="s">
        <v>322</v>
      </c>
      <c r="K193" s="215">
        <f t="shared" si="61"/>
        <v>158.5</v>
      </c>
      <c r="L193" s="216">
        <f t="shared" si="63"/>
        <v>0.41168831168831171</v>
      </c>
      <c r="M193" s="217" t="s">
        <v>266</v>
      </c>
      <c r="N193" s="218">
        <v>42235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62"/>
        <v>28</v>
      </c>
      <c r="B194" s="211">
        <v>42128</v>
      </c>
      <c r="C194" s="211"/>
      <c r="D194" s="212" t="s">
        <v>323</v>
      </c>
      <c r="E194" s="210" t="s">
        <v>264</v>
      </c>
      <c r="F194" s="213">
        <v>115.5</v>
      </c>
      <c r="G194" s="210"/>
      <c r="H194" s="210">
        <v>146</v>
      </c>
      <c r="I194" s="214">
        <v>142</v>
      </c>
      <c r="J194" s="307" t="s">
        <v>324</v>
      </c>
      <c r="K194" s="215">
        <f t="shared" si="61"/>
        <v>30.5</v>
      </c>
      <c r="L194" s="216">
        <f t="shared" si="63"/>
        <v>0.26406926406926406</v>
      </c>
      <c r="M194" s="217" t="s">
        <v>266</v>
      </c>
      <c r="N194" s="218">
        <v>42202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62"/>
        <v>29</v>
      </c>
      <c r="B195" s="211">
        <v>42151</v>
      </c>
      <c r="C195" s="211"/>
      <c r="D195" s="212" t="s">
        <v>325</v>
      </c>
      <c r="E195" s="210" t="s">
        <v>264</v>
      </c>
      <c r="F195" s="213">
        <v>237.5</v>
      </c>
      <c r="G195" s="210"/>
      <c r="H195" s="210">
        <v>279.5</v>
      </c>
      <c r="I195" s="214">
        <v>278</v>
      </c>
      <c r="J195" s="307" t="s">
        <v>278</v>
      </c>
      <c r="K195" s="215">
        <f t="shared" si="61"/>
        <v>42</v>
      </c>
      <c r="L195" s="216">
        <f t="shared" si="63"/>
        <v>0.17684210526315788</v>
      </c>
      <c r="M195" s="217" t="s">
        <v>266</v>
      </c>
      <c r="N195" s="218">
        <v>42222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30</v>
      </c>
      <c r="B196" s="211">
        <v>42174</v>
      </c>
      <c r="C196" s="211"/>
      <c r="D196" s="212" t="s">
        <v>296</v>
      </c>
      <c r="E196" s="210" t="s">
        <v>276</v>
      </c>
      <c r="F196" s="213">
        <v>340</v>
      </c>
      <c r="G196" s="210"/>
      <c r="H196" s="210">
        <v>448</v>
      </c>
      <c r="I196" s="214">
        <v>448</v>
      </c>
      <c r="J196" s="307" t="s">
        <v>278</v>
      </c>
      <c r="K196" s="215">
        <f t="shared" si="61"/>
        <v>108</v>
      </c>
      <c r="L196" s="216">
        <f t="shared" si="63"/>
        <v>0.31764705882352939</v>
      </c>
      <c r="M196" s="217" t="s">
        <v>266</v>
      </c>
      <c r="N196" s="218">
        <v>43018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31</v>
      </c>
      <c r="B197" s="211">
        <v>42191</v>
      </c>
      <c r="C197" s="211"/>
      <c r="D197" s="212" t="s">
        <v>326</v>
      </c>
      <c r="E197" s="210" t="s">
        <v>276</v>
      </c>
      <c r="F197" s="213">
        <v>390</v>
      </c>
      <c r="G197" s="210"/>
      <c r="H197" s="210">
        <v>460</v>
      </c>
      <c r="I197" s="214">
        <v>460</v>
      </c>
      <c r="J197" s="307" t="s">
        <v>278</v>
      </c>
      <c r="K197" s="215">
        <f t="shared" si="61"/>
        <v>70</v>
      </c>
      <c r="L197" s="216">
        <f t="shared" si="63"/>
        <v>0.17948717948717949</v>
      </c>
      <c r="M197" s="217" t="s">
        <v>266</v>
      </c>
      <c r="N197" s="218">
        <v>42478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33">
        <v>32</v>
      </c>
      <c r="B198" s="234">
        <v>42195</v>
      </c>
      <c r="C198" s="234"/>
      <c r="D198" s="235" t="s">
        <v>327</v>
      </c>
      <c r="E198" s="236" t="s">
        <v>276</v>
      </c>
      <c r="F198" s="233">
        <v>122.5</v>
      </c>
      <c r="G198" s="233"/>
      <c r="H198" s="237">
        <v>61</v>
      </c>
      <c r="I198" s="238">
        <v>172</v>
      </c>
      <c r="J198" s="239" t="s">
        <v>2793</v>
      </c>
      <c r="K198" s="318">
        <f t="shared" si="61"/>
        <v>-61.5</v>
      </c>
      <c r="L198" s="240">
        <f t="shared" si="63"/>
        <v>-0.50204081632653064</v>
      </c>
      <c r="M198" s="241" t="s">
        <v>1846</v>
      </c>
      <c r="N198" s="242">
        <v>43333</v>
      </c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33</v>
      </c>
      <c r="B199" s="211">
        <v>42219</v>
      </c>
      <c r="C199" s="211"/>
      <c r="D199" s="212" t="s">
        <v>328</v>
      </c>
      <c r="E199" s="210" t="s">
        <v>276</v>
      </c>
      <c r="F199" s="213">
        <v>297.5</v>
      </c>
      <c r="G199" s="210"/>
      <c r="H199" s="210">
        <v>350</v>
      </c>
      <c r="I199" s="214">
        <v>360</v>
      </c>
      <c r="J199" s="307" t="s">
        <v>2032</v>
      </c>
      <c r="K199" s="215">
        <f t="shared" si="61"/>
        <v>52.5</v>
      </c>
      <c r="L199" s="216">
        <f t="shared" ref="L199:L208" si="64">K199/F199</f>
        <v>0.17647058823529413</v>
      </c>
      <c r="M199" s="217" t="s">
        <v>266</v>
      </c>
      <c r="N199" s="218">
        <v>42232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34</v>
      </c>
      <c r="B200" s="211">
        <v>42219</v>
      </c>
      <c r="C200" s="211"/>
      <c r="D200" s="212" t="s">
        <v>329</v>
      </c>
      <c r="E200" s="210" t="s">
        <v>276</v>
      </c>
      <c r="F200" s="213">
        <v>115.5</v>
      </c>
      <c r="G200" s="210"/>
      <c r="H200" s="210">
        <v>149</v>
      </c>
      <c r="I200" s="214">
        <v>140</v>
      </c>
      <c r="J200" s="305" t="s">
        <v>2345</v>
      </c>
      <c r="K200" s="215">
        <f t="shared" si="61"/>
        <v>33.5</v>
      </c>
      <c r="L200" s="216">
        <f t="shared" si="64"/>
        <v>0.29004329004329005</v>
      </c>
      <c r="M200" s="217" t="s">
        <v>266</v>
      </c>
      <c r="N200" s="218">
        <v>42740</v>
      </c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35</v>
      </c>
      <c r="B201" s="211">
        <v>42251</v>
      </c>
      <c r="C201" s="211"/>
      <c r="D201" s="212" t="s">
        <v>325</v>
      </c>
      <c r="E201" s="210" t="s">
        <v>276</v>
      </c>
      <c r="F201" s="213">
        <v>226</v>
      </c>
      <c r="G201" s="210"/>
      <c r="H201" s="210">
        <v>292</v>
      </c>
      <c r="I201" s="214">
        <v>292</v>
      </c>
      <c r="J201" s="307" t="s">
        <v>330</v>
      </c>
      <c r="K201" s="215">
        <f t="shared" si="61"/>
        <v>66</v>
      </c>
      <c r="L201" s="216">
        <f t="shared" si="64"/>
        <v>0.29203539823008851</v>
      </c>
      <c r="M201" s="217" t="s">
        <v>266</v>
      </c>
      <c r="N201" s="218">
        <v>42286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36</v>
      </c>
      <c r="B202" s="211">
        <v>42254</v>
      </c>
      <c r="C202" s="211"/>
      <c r="D202" s="212" t="s">
        <v>320</v>
      </c>
      <c r="E202" s="210" t="s">
        <v>276</v>
      </c>
      <c r="F202" s="213">
        <v>232.5</v>
      </c>
      <c r="G202" s="210"/>
      <c r="H202" s="210">
        <v>312.5</v>
      </c>
      <c r="I202" s="214">
        <v>310</v>
      </c>
      <c r="J202" s="307" t="s">
        <v>278</v>
      </c>
      <c r="K202" s="215">
        <f t="shared" si="61"/>
        <v>80</v>
      </c>
      <c r="L202" s="216">
        <f t="shared" si="64"/>
        <v>0.34408602150537637</v>
      </c>
      <c r="M202" s="217" t="s">
        <v>266</v>
      </c>
      <c r="N202" s="218">
        <v>42823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37</v>
      </c>
      <c r="B203" s="211">
        <v>42268</v>
      </c>
      <c r="C203" s="211"/>
      <c r="D203" s="212" t="s">
        <v>331</v>
      </c>
      <c r="E203" s="210" t="s">
        <v>276</v>
      </c>
      <c r="F203" s="213">
        <v>196.5</v>
      </c>
      <c r="G203" s="210"/>
      <c r="H203" s="210">
        <v>238</v>
      </c>
      <c r="I203" s="214">
        <v>238</v>
      </c>
      <c r="J203" s="307" t="s">
        <v>330</v>
      </c>
      <c r="K203" s="215">
        <f t="shared" si="61"/>
        <v>41.5</v>
      </c>
      <c r="L203" s="216">
        <f t="shared" si="64"/>
        <v>0.21119592875318066</v>
      </c>
      <c r="M203" s="217" t="s">
        <v>266</v>
      </c>
      <c r="N203" s="218">
        <v>42291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38</v>
      </c>
      <c r="B204" s="211">
        <v>42271</v>
      </c>
      <c r="C204" s="211"/>
      <c r="D204" s="212" t="s">
        <v>275</v>
      </c>
      <c r="E204" s="210" t="s">
        <v>276</v>
      </c>
      <c r="F204" s="213">
        <v>65</v>
      </c>
      <c r="G204" s="210"/>
      <c r="H204" s="210">
        <v>82</v>
      </c>
      <c r="I204" s="214">
        <v>82</v>
      </c>
      <c r="J204" s="307" t="s">
        <v>330</v>
      </c>
      <c r="K204" s="215">
        <f t="shared" si="61"/>
        <v>17</v>
      </c>
      <c r="L204" s="216">
        <f t="shared" si="64"/>
        <v>0.26153846153846155</v>
      </c>
      <c r="M204" s="217" t="s">
        <v>266</v>
      </c>
      <c r="N204" s="218">
        <v>42578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39</v>
      </c>
      <c r="B205" s="211">
        <v>42291</v>
      </c>
      <c r="C205" s="211"/>
      <c r="D205" s="212" t="s">
        <v>332</v>
      </c>
      <c r="E205" s="210" t="s">
        <v>276</v>
      </c>
      <c r="F205" s="213">
        <v>144</v>
      </c>
      <c r="G205" s="210"/>
      <c r="H205" s="210">
        <v>182.5</v>
      </c>
      <c r="I205" s="214">
        <v>181</v>
      </c>
      <c r="J205" s="307" t="s">
        <v>330</v>
      </c>
      <c r="K205" s="215">
        <f t="shared" si="61"/>
        <v>38.5</v>
      </c>
      <c r="L205" s="216">
        <f t="shared" si="64"/>
        <v>0.2673611111111111</v>
      </c>
      <c r="M205" s="217" t="s">
        <v>266</v>
      </c>
      <c r="N205" s="218">
        <v>42817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40</v>
      </c>
      <c r="B206" s="211">
        <v>42291</v>
      </c>
      <c r="C206" s="211"/>
      <c r="D206" s="212" t="s">
        <v>333</v>
      </c>
      <c r="E206" s="210" t="s">
        <v>276</v>
      </c>
      <c r="F206" s="213">
        <v>264</v>
      </c>
      <c r="G206" s="210"/>
      <c r="H206" s="210">
        <v>311</v>
      </c>
      <c r="I206" s="214">
        <v>311</v>
      </c>
      <c r="J206" s="307" t="s">
        <v>330</v>
      </c>
      <c r="K206" s="215">
        <f t="shared" si="61"/>
        <v>47</v>
      </c>
      <c r="L206" s="216">
        <f t="shared" si="64"/>
        <v>0.17803030303030304</v>
      </c>
      <c r="M206" s="217" t="s">
        <v>266</v>
      </c>
      <c r="N206" s="218">
        <v>42604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41</v>
      </c>
      <c r="B207" s="211">
        <v>42318</v>
      </c>
      <c r="C207" s="211"/>
      <c r="D207" s="212" t="s">
        <v>344</v>
      </c>
      <c r="E207" s="210" t="s">
        <v>264</v>
      </c>
      <c r="F207" s="213">
        <v>549.5</v>
      </c>
      <c r="G207" s="210"/>
      <c r="H207" s="210">
        <v>630</v>
      </c>
      <c r="I207" s="214">
        <v>630</v>
      </c>
      <c r="J207" s="307" t="s">
        <v>330</v>
      </c>
      <c r="K207" s="215">
        <f t="shared" si="61"/>
        <v>80.5</v>
      </c>
      <c r="L207" s="216">
        <f t="shared" si="64"/>
        <v>0.1464968152866242</v>
      </c>
      <c r="M207" s="217" t="s">
        <v>266</v>
      </c>
      <c r="N207" s="218">
        <v>42419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42</v>
      </c>
      <c r="B208" s="211">
        <v>42342</v>
      </c>
      <c r="C208" s="211"/>
      <c r="D208" s="212" t="s">
        <v>334</v>
      </c>
      <c r="E208" s="210" t="s">
        <v>276</v>
      </c>
      <c r="F208" s="213">
        <v>1027.5</v>
      </c>
      <c r="G208" s="210"/>
      <c r="H208" s="210">
        <v>1315</v>
      </c>
      <c r="I208" s="214">
        <v>1250</v>
      </c>
      <c r="J208" s="307" t="s">
        <v>330</v>
      </c>
      <c r="K208" s="215">
        <f t="shared" ref="K208" si="65">H208-F208</f>
        <v>287.5</v>
      </c>
      <c r="L208" s="216">
        <f t="shared" si="64"/>
        <v>0.27980535279805352</v>
      </c>
      <c r="M208" s="217" t="s">
        <v>266</v>
      </c>
      <c r="N208" s="218">
        <v>43244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43</v>
      </c>
      <c r="B209" s="211">
        <v>42367</v>
      </c>
      <c r="C209" s="211"/>
      <c r="D209" s="212" t="s">
        <v>339</v>
      </c>
      <c r="E209" s="210" t="s">
        <v>276</v>
      </c>
      <c r="F209" s="213">
        <v>465</v>
      </c>
      <c r="G209" s="210"/>
      <c r="H209" s="210">
        <v>540</v>
      </c>
      <c r="I209" s="214">
        <v>540</v>
      </c>
      <c r="J209" s="307" t="s">
        <v>330</v>
      </c>
      <c r="K209" s="215">
        <f t="shared" si="61"/>
        <v>75</v>
      </c>
      <c r="L209" s="216">
        <f t="shared" ref="L209:L214" si="66">K209/F209</f>
        <v>0.16129032258064516</v>
      </c>
      <c r="M209" s="217" t="s">
        <v>266</v>
      </c>
      <c r="N209" s="218">
        <v>42530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44</v>
      </c>
      <c r="B210" s="211">
        <v>42380</v>
      </c>
      <c r="C210" s="211"/>
      <c r="D210" s="212" t="s">
        <v>309</v>
      </c>
      <c r="E210" s="210" t="s">
        <v>264</v>
      </c>
      <c r="F210" s="213">
        <v>81</v>
      </c>
      <c r="G210" s="210"/>
      <c r="H210" s="210">
        <v>110</v>
      </c>
      <c r="I210" s="214">
        <v>110</v>
      </c>
      <c r="J210" s="307" t="s">
        <v>330</v>
      </c>
      <c r="K210" s="215">
        <f t="shared" si="61"/>
        <v>29</v>
      </c>
      <c r="L210" s="216">
        <f t="shared" si="66"/>
        <v>0.35802469135802467</v>
      </c>
      <c r="M210" s="217" t="s">
        <v>266</v>
      </c>
      <c r="N210" s="218">
        <v>42745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45</v>
      </c>
      <c r="B211" s="211">
        <v>42382</v>
      </c>
      <c r="C211" s="211"/>
      <c r="D211" s="212" t="s">
        <v>342</v>
      </c>
      <c r="E211" s="210" t="s">
        <v>264</v>
      </c>
      <c r="F211" s="213">
        <v>417.5</v>
      </c>
      <c r="G211" s="210"/>
      <c r="H211" s="210">
        <v>547</v>
      </c>
      <c r="I211" s="214">
        <v>535</v>
      </c>
      <c r="J211" s="307" t="s">
        <v>330</v>
      </c>
      <c r="K211" s="215">
        <f t="shared" si="61"/>
        <v>129.5</v>
      </c>
      <c r="L211" s="216">
        <f t="shared" si="66"/>
        <v>0.31017964071856285</v>
      </c>
      <c r="M211" s="217" t="s">
        <v>266</v>
      </c>
      <c r="N211" s="218">
        <v>42578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46</v>
      </c>
      <c r="B212" s="211">
        <v>42408</v>
      </c>
      <c r="C212" s="211"/>
      <c r="D212" s="212" t="s">
        <v>343</v>
      </c>
      <c r="E212" s="210" t="s">
        <v>276</v>
      </c>
      <c r="F212" s="213">
        <v>650</v>
      </c>
      <c r="G212" s="210"/>
      <c r="H212" s="210">
        <v>800</v>
      </c>
      <c r="I212" s="214">
        <v>800</v>
      </c>
      <c r="J212" s="307" t="s">
        <v>330</v>
      </c>
      <c r="K212" s="215">
        <f t="shared" si="61"/>
        <v>150</v>
      </c>
      <c r="L212" s="216">
        <f t="shared" si="66"/>
        <v>0.23076923076923078</v>
      </c>
      <c r="M212" s="217" t="s">
        <v>266</v>
      </c>
      <c r="N212" s="218">
        <v>43154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47</v>
      </c>
      <c r="B213" s="211">
        <v>42433</v>
      </c>
      <c r="C213" s="211"/>
      <c r="D213" s="212" t="s">
        <v>160</v>
      </c>
      <c r="E213" s="210" t="s">
        <v>276</v>
      </c>
      <c r="F213" s="213">
        <v>437.5</v>
      </c>
      <c r="G213" s="210"/>
      <c r="H213" s="210">
        <v>504.5</v>
      </c>
      <c r="I213" s="214">
        <v>522</v>
      </c>
      <c r="J213" s="307" t="s">
        <v>358</v>
      </c>
      <c r="K213" s="215">
        <f t="shared" si="61"/>
        <v>67</v>
      </c>
      <c r="L213" s="216">
        <f t="shared" si="66"/>
        <v>0.15314285714285714</v>
      </c>
      <c r="M213" s="217" t="s">
        <v>266</v>
      </c>
      <c r="N213" s="218">
        <v>42480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48</v>
      </c>
      <c r="B214" s="211">
        <v>42438</v>
      </c>
      <c r="C214" s="211"/>
      <c r="D214" s="212" t="s">
        <v>351</v>
      </c>
      <c r="E214" s="210" t="s">
        <v>276</v>
      </c>
      <c r="F214" s="213">
        <v>189.5</v>
      </c>
      <c r="G214" s="210"/>
      <c r="H214" s="210">
        <v>218</v>
      </c>
      <c r="I214" s="214">
        <v>218</v>
      </c>
      <c r="J214" s="307" t="s">
        <v>330</v>
      </c>
      <c r="K214" s="215">
        <f t="shared" si="61"/>
        <v>28.5</v>
      </c>
      <c r="L214" s="216">
        <f t="shared" si="66"/>
        <v>0.15039577836411611</v>
      </c>
      <c r="M214" s="217" t="s">
        <v>266</v>
      </c>
      <c r="N214" s="218">
        <v>43034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v>49</v>
      </c>
      <c r="B215" s="227">
        <v>42471</v>
      </c>
      <c r="C215" s="227"/>
      <c r="D215" s="228" t="s">
        <v>353</v>
      </c>
      <c r="E215" s="226" t="s">
        <v>276</v>
      </c>
      <c r="F215" s="229" t="s">
        <v>354</v>
      </c>
      <c r="G215" s="230"/>
      <c r="H215" s="230"/>
      <c r="I215" s="230">
        <v>60</v>
      </c>
      <c r="J215" s="308" t="s">
        <v>265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50</v>
      </c>
      <c r="B216" s="211">
        <v>42472</v>
      </c>
      <c r="C216" s="211"/>
      <c r="D216" s="212" t="s">
        <v>363</v>
      </c>
      <c r="E216" s="210" t="s">
        <v>276</v>
      </c>
      <c r="F216" s="213">
        <v>93</v>
      </c>
      <c r="G216" s="210"/>
      <c r="H216" s="210">
        <v>149</v>
      </c>
      <c r="I216" s="214">
        <v>140</v>
      </c>
      <c r="J216" s="305" t="s">
        <v>2346</v>
      </c>
      <c r="K216" s="215">
        <f t="shared" si="61"/>
        <v>56</v>
      </c>
      <c r="L216" s="216">
        <f t="shared" ref="L216:L221" si="67">K216/F216</f>
        <v>0.60215053763440862</v>
      </c>
      <c r="M216" s="217" t="s">
        <v>266</v>
      </c>
      <c r="N216" s="218">
        <v>42740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51</v>
      </c>
      <c r="B217" s="211">
        <v>42472</v>
      </c>
      <c r="C217" s="211"/>
      <c r="D217" s="212" t="s">
        <v>355</v>
      </c>
      <c r="E217" s="210" t="s">
        <v>276</v>
      </c>
      <c r="F217" s="213">
        <v>130</v>
      </c>
      <c r="G217" s="210"/>
      <c r="H217" s="210">
        <v>150</v>
      </c>
      <c r="I217" s="214" t="s">
        <v>356</v>
      </c>
      <c r="J217" s="307" t="s">
        <v>330</v>
      </c>
      <c r="K217" s="215">
        <f t="shared" si="61"/>
        <v>20</v>
      </c>
      <c r="L217" s="216">
        <f t="shared" si="67"/>
        <v>0.15384615384615385</v>
      </c>
      <c r="M217" s="217" t="s">
        <v>266</v>
      </c>
      <c r="N217" s="218">
        <v>42564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52</v>
      </c>
      <c r="B218" s="211">
        <v>42473</v>
      </c>
      <c r="C218" s="211"/>
      <c r="D218" s="212" t="s">
        <v>232</v>
      </c>
      <c r="E218" s="210" t="s">
        <v>276</v>
      </c>
      <c r="F218" s="213">
        <v>196</v>
      </c>
      <c r="G218" s="210"/>
      <c r="H218" s="210">
        <v>299</v>
      </c>
      <c r="I218" s="214">
        <v>299</v>
      </c>
      <c r="J218" s="307" t="s">
        <v>330</v>
      </c>
      <c r="K218" s="215">
        <f t="shared" si="61"/>
        <v>103</v>
      </c>
      <c r="L218" s="216">
        <f t="shared" si="67"/>
        <v>0.52551020408163263</v>
      </c>
      <c r="M218" s="217" t="s">
        <v>266</v>
      </c>
      <c r="N218" s="218">
        <v>42620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53</v>
      </c>
      <c r="B219" s="211">
        <v>42473</v>
      </c>
      <c r="C219" s="211"/>
      <c r="D219" s="212" t="s">
        <v>357</v>
      </c>
      <c r="E219" s="210" t="s">
        <v>276</v>
      </c>
      <c r="F219" s="213">
        <v>88</v>
      </c>
      <c r="G219" s="210"/>
      <c r="H219" s="210">
        <v>103</v>
      </c>
      <c r="I219" s="214">
        <v>103</v>
      </c>
      <c r="J219" s="307" t="s">
        <v>330</v>
      </c>
      <c r="K219" s="215">
        <f t="shared" si="61"/>
        <v>15</v>
      </c>
      <c r="L219" s="216">
        <f t="shared" si="67"/>
        <v>0.17045454545454544</v>
      </c>
      <c r="M219" s="217" t="s">
        <v>266</v>
      </c>
      <c r="N219" s="218">
        <v>42530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54</v>
      </c>
      <c r="B220" s="211">
        <v>42492</v>
      </c>
      <c r="C220" s="211"/>
      <c r="D220" s="212" t="s">
        <v>362</v>
      </c>
      <c r="E220" s="210" t="s">
        <v>276</v>
      </c>
      <c r="F220" s="213">
        <v>127.5</v>
      </c>
      <c r="G220" s="210"/>
      <c r="H220" s="210">
        <v>148</v>
      </c>
      <c r="I220" s="214" t="s">
        <v>361</v>
      </c>
      <c r="J220" s="307" t="s">
        <v>330</v>
      </c>
      <c r="K220" s="215">
        <f t="shared" si="61"/>
        <v>20.5</v>
      </c>
      <c r="L220" s="216">
        <f t="shared" si="67"/>
        <v>0.16078431372549021</v>
      </c>
      <c r="M220" s="217" t="s">
        <v>266</v>
      </c>
      <c r="N220" s="218">
        <v>42564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55</v>
      </c>
      <c r="B221" s="211">
        <v>42493</v>
      </c>
      <c r="C221" s="211"/>
      <c r="D221" s="212" t="s">
        <v>364</v>
      </c>
      <c r="E221" s="210" t="s">
        <v>276</v>
      </c>
      <c r="F221" s="213">
        <v>675</v>
      </c>
      <c r="G221" s="210"/>
      <c r="H221" s="210">
        <v>815</v>
      </c>
      <c r="I221" s="214" t="s">
        <v>365</v>
      </c>
      <c r="J221" s="307" t="s">
        <v>330</v>
      </c>
      <c r="K221" s="215">
        <f t="shared" si="61"/>
        <v>140</v>
      </c>
      <c r="L221" s="216">
        <f t="shared" si="67"/>
        <v>0.2074074074074074</v>
      </c>
      <c r="M221" s="217" t="s">
        <v>266</v>
      </c>
      <c r="N221" s="218">
        <v>43154</v>
      </c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26">
        <v>56</v>
      </c>
      <c r="B222" s="227">
        <v>42522</v>
      </c>
      <c r="C222" s="227"/>
      <c r="D222" s="228" t="s">
        <v>369</v>
      </c>
      <c r="E222" s="226" t="s">
        <v>276</v>
      </c>
      <c r="F222" s="229" t="s">
        <v>370</v>
      </c>
      <c r="G222" s="230"/>
      <c r="H222" s="230"/>
      <c r="I222" s="230" t="s">
        <v>371</v>
      </c>
      <c r="J222" s="308" t="s">
        <v>265</v>
      </c>
      <c r="K222" s="230"/>
      <c r="L222" s="226"/>
      <c r="M222" s="231"/>
      <c r="N222" s="232"/>
      <c r="O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57</v>
      </c>
      <c r="B223" s="211">
        <v>42527</v>
      </c>
      <c r="C223" s="211"/>
      <c r="D223" s="212" t="s">
        <v>375</v>
      </c>
      <c r="E223" s="210" t="s">
        <v>276</v>
      </c>
      <c r="F223" s="213">
        <v>110</v>
      </c>
      <c r="G223" s="210"/>
      <c r="H223" s="210">
        <v>126.5</v>
      </c>
      <c r="I223" s="214">
        <v>125</v>
      </c>
      <c r="J223" s="307" t="s">
        <v>284</v>
      </c>
      <c r="K223" s="215">
        <f t="shared" si="61"/>
        <v>16.5</v>
      </c>
      <c r="L223" s="216">
        <f>K223/F223</f>
        <v>0.15</v>
      </c>
      <c r="M223" s="217" t="s">
        <v>266</v>
      </c>
      <c r="N223" s="218">
        <v>42552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58</v>
      </c>
      <c r="B224" s="211">
        <v>42538</v>
      </c>
      <c r="C224" s="211"/>
      <c r="D224" s="212" t="s">
        <v>1833</v>
      </c>
      <c r="E224" s="210" t="s">
        <v>276</v>
      </c>
      <c r="F224" s="213">
        <v>44</v>
      </c>
      <c r="G224" s="210"/>
      <c r="H224" s="210">
        <v>69.5</v>
      </c>
      <c r="I224" s="214">
        <v>69.5</v>
      </c>
      <c r="J224" s="307" t="s">
        <v>2557</v>
      </c>
      <c r="K224" s="215">
        <f t="shared" si="61"/>
        <v>25.5</v>
      </c>
      <c r="L224" s="216">
        <f>K224/F224</f>
        <v>0.57954545454545459</v>
      </c>
      <c r="M224" s="217" t="s">
        <v>266</v>
      </c>
      <c r="N224" s="218">
        <v>42977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59</v>
      </c>
      <c r="B225" s="211">
        <v>42549</v>
      </c>
      <c r="C225" s="211"/>
      <c r="D225" s="212" t="s">
        <v>1837</v>
      </c>
      <c r="E225" s="210" t="s">
        <v>276</v>
      </c>
      <c r="F225" s="213">
        <v>262.5</v>
      </c>
      <c r="G225" s="210"/>
      <c r="H225" s="210">
        <v>340</v>
      </c>
      <c r="I225" s="214">
        <v>333</v>
      </c>
      <c r="J225" s="307" t="s">
        <v>2231</v>
      </c>
      <c r="K225" s="215">
        <f t="shared" si="61"/>
        <v>77.5</v>
      </c>
      <c r="L225" s="216">
        <f>K225/F225</f>
        <v>0.29523809523809524</v>
      </c>
      <c r="M225" s="217" t="s">
        <v>266</v>
      </c>
      <c r="N225" s="218">
        <v>43017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60</v>
      </c>
      <c r="B226" s="211">
        <v>42549</v>
      </c>
      <c r="C226" s="211"/>
      <c r="D226" s="212" t="s">
        <v>1838</v>
      </c>
      <c r="E226" s="210" t="s">
        <v>276</v>
      </c>
      <c r="F226" s="213">
        <v>840</v>
      </c>
      <c r="G226" s="210"/>
      <c r="H226" s="210">
        <v>1230</v>
      </c>
      <c r="I226" s="214">
        <v>1230</v>
      </c>
      <c r="J226" s="307" t="s">
        <v>330</v>
      </c>
      <c r="K226" s="215">
        <f t="shared" si="61"/>
        <v>390</v>
      </c>
      <c r="L226" s="216">
        <f>K226/F226</f>
        <v>0.4642857142857143</v>
      </c>
      <c r="M226" s="217" t="s">
        <v>266</v>
      </c>
      <c r="N226" s="218">
        <v>42649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9">
        <v>61</v>
      </c>
      <c r="B227" s="220">
        <v>42556</v>
      </c>
      <c r="C227" s="220"/>
      <c r="D227" s="221" t="s">
        <v>1847</v>
      </c>
      <c r="E227" s="219" t="s">
        <v>276</v>
      </c>
      <c r="F227" s="222">
        <v>395</v>
      </c>
      <c r="G227" s="223"/>
      <c r="H227" s="223">
        <v>468.5</v>
      </c>
      <c r="I227" s="223">
        <v>510</v>
      </c>
      <c r="J227" s="311" t="s">
        <v>2271</v>
      </c>
      <c r="K227" s="317">
        <f t="shared" si="61"/>
        <v>73.5</v>
      </c>
      <c r="L227" s="224">
        <f>K227/F227</f>
        <v>0.1860759493670886</v>
      </c>
      <c r="M227" s="222" t="s">
        <v>266</v>
      </c>
      <c r="N227" s="225">
        <v>42977</v>
      </c>
      <c r="O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26">
        <v>62</v>
      </c>
      <c r="B228" s="227">
        <v>42584</v>
      </c>
      <c r="C228" s="227"/>
      <c r="D228" s="228" t="s">
        <v>1867</v>
      </c>
      <c r="E228" s="226" t="s">
        <v>264</v>
      </c>
      <c r="F228" s="229" t="s">
        <v>1865</v>
      </c>
      <c r="G228" s="230"/>
      <c r="H228" s="230"/>
      <c r="I228" s="230" t="s">
        <v>1866</v>
      </c>
      <c r="J228" s="308" t="s">
        <v>265</v>
      </c>
      <c r="K228" s="230"/>
      <c r="L228" s="226"/>
      <c r="M228" s="231"/>
      <c r="N228" s="232"/>
      <c r="O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26">
        <v>63</v>
      </c>
      <c r="B229" s="227">
        <v>42586</v>
      </c>
      <c r="C229" s="227"/>
      <c r="D229" s="228" t="s">
        <v>1869</v>
      </c>
      <c r="E229" s="226" t="s">
        <v>276</v>
      </c>
      <c r="F229" s="229" t="s">
        <v>1870</v>
      </c>
      <c r="G229" s="230"/>
      <c r="H229" s="230"/>
      <c r="I229" s="230">
        <v>475</v>
      </c>
      <c r="J229" s="308" t="s">
        <v>265</v>
      </c>
      <c r="K229" s="230"/>
      <c r="L229" s="226"/>
      <c r="M229" s="231"/>
      <c r="N229" s="232"/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64</v>
      </c>
      <c r="B230" s="211">
        <v>42593</v>
      </c>
      <c r="C230" s="211"/>
      <c r="D230" s="212" t="s">
        <v>601</v>
      </c>
      <c r="E230" s="210" t="s">
        <v>276</v>
      </c>
      <c r="F230" s="213">
        <v>86.5</v>
      </c>
      <c r="G230" s="210"/>
      <c r="H230" s="210">
        <v>130</v>
      </c>
      <c r="I230" s="214">
        <v>130</v>
      </c>
      <c r="J230" s="305" t="s">
        <v>2340</v>
      </c>
      <c r="K230" s="215">
        <f t="shared" ref="K230:K252" si="68">H230-F230</f>
        <v>43.5</v>
      </c>
      <c r="L230" s="216">
        <f t="shared" ref="L230:L236" si="69">K230/F230</f>
        <v>0.50289017341040465</v>
      </c>
      <c r="M230" s="217" t="s">
        <v>266</v>
      </c>
      <c r="N230" s="218">
        <v>43091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33">
        <v>65</v>
      </c>
      <c r="B231" s="234">
        <v>42600</v>
      </c>
      <c r="C231" s="234"/>
      <c r="D231" s="235" t="s">
        <v>346</v>
      </c>
      <c r="E231" s="236" t="s">
        <v>276</v>
      </c>
      <c r="F231" s="233">
        <v>133.5</v>
      </c>
      <c r="G231" s="233"/>
      <c r="H231" s="237">
        <v>126.5</v>
      </c>
      <c r="I231" s="238">
        <v>178</v>
      </c>
      <c r="J231" s="239" t="s">
        <v>1892</v>
      </c>
      <c r="K231" s="318">
        <f t="shared" si="68"/>
        <v>-7</v>
      </c>
      <c r="L231" s="240">
        <f t="shared" si="69"/>
        <v>-5.2434456928838954E-2</v>
      </c>
      <c r="M231" s="241" t="s">
        <v>1846</v>
      </c>
      <c r="N231" s="242">
        <v>42615</v>
      </c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66</v>
      </c>
      <c r="B232" s="211">
        <v>42613</v>
      </c>
      <c r="C232" s="211"/>
      <c r="D232" s="212" t="s">
        <v>1886</v>
      </c>
      <c r="E232" s="210" t="s">
        <v>276</v>
      </c>
      <c r="F232" s="213">
        <v>560</v>
      </c>
      <c r="G232" s="210"/>
      <c r="H232" s="210">
        <v>725</v>
      </c>
      <c r="I232" s="214">
        <v>725</v>
      </c>
      <c r="J232" s="307" t="s">
        <v>278</v>
      </c>
      <c r="K232" s="215">
        <f t="shared" si="68"/>
        <v>165</v>
      </c>
      <c r="L232" s="216">
        <f t="shared" si="69"/>
        <v>0.29464285714285715</v>
      </c>
      <c r="M232" s="217" t="s">
        <v>266</v>
      </c>
      <c r="N232" s="218">
        <v>42456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67</v>
      </c>
      <c r="B233" s="211">
        <v>42614</v>
      </c>
      <c r="C233" s="211"/>
      <c r="D233" s="212" t="s">
        <v>1891</v>
      </c>
      <c r="E233" s="210" t="s">
        <v>276</v>
      </c>
      <c r="F233" s="213">
        <v>160.5</v>
      </c>
      <c r="G233" s="210"/>
      <c r="H233" s="210">
        <v>210</v>
      </c>
      <c r="I233" s="214">
        <v>210</v>
      </c>
      <c r="J233" s="307" t="s">
        <v>278</v>
      </c>
      <c r="K233" s="215">
        <f t="shared" si="68"/>
        <v>49.5</v>
      </c>
      <c r="L233" s="216">
        <f t="shared" si="69"/>
        <v>0.30841121495327101</v>
      </c>
      <c r="M233" s="217" t="s">
        <v>266</v>
      </c>
      <c r="N233" s="218">
        <v>42871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68</v>
      </c>
      <c r="B234" s="211">
        <v>42646</v>
      </c>
      <c r="C234" s="211"/>
      <c r="D234" s="212" t="s">
        <v>1912</v>
      </c>
      <c r="E234" s="210" t="s">
        <v>276</v>
      </c>
      <c r="F234" s="213">
        <v>430</v>
      </c>
      <c r="G234" s="210"/>
      <c r="H234" s="210">
        <v>596</v>
      </c>
      <c r="I234" s="214">
        <v>575</v>
      </c>
      <c r="J234" s="307" t="s">
        <v>2048</v>
      </c>
      <c r="K234" s="215">
        <f t="shared" si="68"/>
        <v>166</v>
      </c>
      <c r="L234" s="216">
        <f t="shared" si="69"/>
        <v>0.38604651162790699</v>
      </c>
      <c r="M234" s="217" t="s">
        <v>266</v>
      </c>
      <c r="N234" s="218">
        <v>42769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69</v>
      </c>
      <c r="B235" s="211">
        <v>42657</v>
      </c>
      <c r="C235" s="211"/>
      <c r="D235" s="212" t="s">
        <v>480</v>
      </c>
      <c r="E235" s="210" t="s">
        <v>276</v>
      </c>
      <c r="F235" s="213">
        <v>280</v>
      </c>
      <c r="G235" s="210"/>
      <c r="H235" s="210">
        <v>345</v>
      </c>
      <c r="I235" s="214">
        <v>345</v>
      </c>
      <c r="J235" s="307" t="s">
        <v>278</v>
      </c>
      <c r="K235" s="215">
        <f t="shared" si="68"/>
        <v>65</v>
      </c>
      <c r="L235" s="216">
        <f t="shared" si="69"/>
        <v>0.23214285714285715</v>
      </c>
      <c r="M235" s="217" t="s">
        <v>266</v>
      </c>
      <c r="N235" s="218">
        <v>42814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70</v>
      </c>
      <c r="B236" s="211">
        <v>42657</v>
      </c>
      <c r="C236" s="211"/>
      <c r="D236" s="212" t="s">
        <v>379</v>
      </c>
      <c r="E236" s="210" t="s">
        <v>276</v>
      </c>
      <c r="F236" s="213">
        <v>245</v>
      </c>
      <c r="G236" s="210"/>
      <c r="H236" s="210">
        <v>325.5</v>
      </c>
      <c r="I236" s="214">
        <v>330</v>
      </c>
      <c r="J236" s="307" t="s">
        <v>2001</v>
      </c>
      <c r="K236" s="215">
        <f t="shared" si="68"/>
        <v>80.5</v>
      </c>
      <c r="L236" s="216">
        <f t="shared" si="69"/>
        <v>0.32857142857142857</v>
      </c>
      <c r="M236" s="217" t="s">
        <v>266</v>
      </c>
      <c r="N236" s="218">
        <v>42769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71</v>
      </c>
      <c r="B237" s="211">
        <v>42660</v>
      </c>
      <c r="C237" s="211"/>
      <c r="D237" s="212" t="s">
        <v>366</v>
      </c>
      <c r="E237" s="210" t="s">
        <v>276</v>
      </c>
      <c r="F237" s="213">
        <v>125</v>
      </c>
      <c r="G237" s="210"/>
      <c r="H237" s="210">
        <v>160</v>
      </c>
      <c r="I237" s="214">
        <v>160</v>
      </c>
      <c r="J237" s="307" t="s">
        <v>330</v>
      </c>
      <c r="K237" s="215">
        <f t="shared" si="68"/>
        <v>35</v>
      </c>
      <c r="L237" s="216">
        <v>0.28000000000000008</v>
      </c>
      <c r="M237" s="217" t="s">
        <v>266</v>
      </c>
      <c r="N237" s="218">
        <v>42803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72</v>
      </c>
      <c r="B238" s="211">
        <v>42660</v>
      </c>
      <c r="C238" s="211"/>
      <c r="D238" s="212" t="s">
        <v>1300</v>
      </c>
      <c r="E238" s="210" t="s">
        <v>276</v>
      </c>
      <c r="F238" s="213">
        <v>114</v>
      </c>
      <c r="G238" s="210"/>
      <c r="H238" s="210">
        <v>145</v>
      </c>
      <c r="I238" s="214">
        <v>145</v>
      </c>
      <c r="J238" s="307" t="s">
        <v>330</v>
      </c>
      <c r="K238" s="215">
        <f t="shared" si="68"/>
        <v>31</v>
      </c>
      <c r="L238" s="216">
        <f>K238/F238</f>
        <v>0.27192982456140352</v>
      </c>
      <c r="M238" s="217" t="s">
        <v>266</v>
      </c>
      <c r="N238" s="218">
        <v>42859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73</v>
      </c>
      <c r="B239" s="211">
        <v>42660</v>
      </c>
      <c r="C239" s="211"/>
      <c r="D239" s="212" t="s">
        <v>767</v>
      </c>
      <c r="E239" s="210" t="s">
        <v>276</v>
      </c>
      <c r="F239" s="213">
        <v>212</v>
      </c>
      <c r="G239" s="210"/>
      <c r="H239" s="210">
        <v>280</v>
      </c>
      <c r="I239" s="214">
        <v>276</v>
      </c>
      <c r="J239" s="307" t="s">
        <v>2052</v>
      </c>
      <c r="K239" s="215">
        <f t="shared" si="68"/>
        <v>68</v>
      </c>
      <c r="L239" s="216">
        <f>K239/F239</f>
        <v>0.32075471698113206</v>
      </c>
      <c r="M239" s="217" t="s">
        <v>266</v>
      </c>
      <c r="N239" s="218">
        <v>42858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74</v>
      </c>
      <c r="B240" s="211">
        <v>42678</v>
      </c>
      <c r="C240" s="211"/>
      <c r="D240" s="212" t="s">
        <v>367</v>
      </c>
      <c r="E240" s="210" t="s">
        <v>276</v>
      </c>
      <c r="F240" s="213">
        <v>155</v>
      </c>
      <c r="G240" s="210"/>
      <c r="H240" s="210">
        <v>210</v>
      </c>
      <c r="I240" s="214">
        <v>210</v>
      </c>
      <c r="J240" s="307" t="s">
        <v>2125</v>
      </c>
      <c r="K240" s="215">
        <f t="shared" si="68"/>
        <v>55</v>
      </c>
      <c r="L240" s="216">
        <f>K240/F240</f>
        <v>0.35483870967741937</v>
      </c>
      <c r="M240" s="217" t="s">
        <v>266</v>
      </c>
      <c r="N240" s="218">
        <v>42944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33">
        <v>75</v>
      </c>
      <c r="B241" s="234">
        <v>42710</v>
      </c>
      <c r="C241" s="234"/>
      <c r="D241" s="235" t="s">
        <v>1355</v>
      </c>
      <c r="E241" s="236" t="s">
        <v>276</v>
      </c>
      <c r="F241" s="233">
        <v>150.5</v>
      </c>
      <c r="G241" s="233"/>
      <c r="H241" s="237">
        <v>72.5</v>
      </c>
      <c r="I241" s="238">
        <v>174</v>
      </c>
      <c r="J241" s="239" t="s">
        <v>2794</v>
      </c>
      <c r="K241" s="318">
        <f t="shared" si="68"/>
        <v>-78</v>
      </c>
      <c r="L241" s="240">
        <f t="shared" ref="L241" si="70">K241/F241</f>
        <v>-0.51827242524916939</v>
      </c>
      <c r="M241" s="241" t="s">
        <v>1846</v>
      </c>
      <c r="N241" s="242">
        <v>43333</v>
      </c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76</v>
      </c>
      <c r="B242" s="211">
        <v>42712</v>
      </c>
      <c r="C242" s="211"/>
      <c r="D242" s="212" t="s">
        <v>190</v>
      </c>
      <c r="E242" s="210" t="s">
        <v>276</v>
      </c>
      <c r="F242" s="213">
        <v>380</v>
      </c>
      <c r="G242" s="210"/>
      <c r="H242" s="210">
        <v>478</v>
      </c>
      <c r="I242" s="214">
        <v>468</v>
      </c>
      <c r="J242" s="307" t="s">
        <v>330</v>
      </c>
      <c r="K242" s="215">
        <f t="shared" si="68"/>
        <v>98</v>
      </c>
      <c r="L242" s="216">
        <f t="shared" ref="L242:L249" si="71">K242/F242</f>
        <v>0.25789473684210529</v>
      </c>
      <c r="M242" s="217" t="s">
        <v>266</v>
      </c>
      <c r="N242" s="218">
        <v>43025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77</v>
      </c>
      <c r="B243" s="211">
        <v>42734</v>
      </c>
      <c r="C243" s="211"/>
      <c r="D243" s="212" t="s">
        <v>805</v>
      </c>
      <c r="E243" s="210" t="s">
        <v>276</v>
      </c>
      <c r="F243" s="213">
        <v>305</v>
      </c>
      <c r="G243" s="210"/>
      <c r="H243" s="210">
        <v>375</v>
      </c>
      <c r="I243" s="214">
        <v>375</v>
      </c>
      <c r="J243" s="307" t="s">
        <v>330</v>
      </c>
      <c r="K243" s="215">
        <f t="shared" si="68"/>
        <v>70</v>
      </c>
      <c r="L243" s="216">
        <f t="shared" si="71"/>
        <v>0.22950819672131148</v>
      </c>
      <c r="M243" s="217" t="s">
        <v>266</v>
      </c>
      <c r="N243" s="218">
        <v>42768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78</v>
      </c>
      <c r="B244" s="211">
        <v>42739</v>
      </c>
      <c r="C244" s="211"/>
      <c r="D244" s="212" t="s">
        <v>681</v>
      </c>
      <c r="E244" s="210" t="s">
        <v>276</v>
      </c>
      <c r="F244" s="213">
        <v>99.5</v>
      </c>
      <c r="G244" s="210"/>
      <c r="H244" s="210">
        <v>158</v>
      </c>
      <c r="I244" s="214">
        <v>158</v>
      </c>
      <c r="J244" s="307" t="s">
        <v>330</v>
      </c>
      <c r="K244" s="215">
        <f t="shared" si="68"/>
        <v>58.5</v>
      </c>
      <c r="L244" s="216">
        <f t="shared" si="71"/>
        <v>0.5879396984924623</v>
      </c>
      <c r="M244" s="217" t="s">
        <v>266</v>
      </c>
      <c r="N244" s="218">
        <v>42898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79</v>
      </c>
      <c r="B245" s="211">
        <v>42786</v>
      </c>
      <c r="C245" s="211"/>
      <c r="D245" s="212" t="s">
        <v>1564</v>
      </c>
      <c r="E245" s="210" t="s">
        <v>276</v>
      </c>
      <c r="F245" s="213">
        <v>202.5</v>
      </c>
      <c r="G245" s="210"/>
      <c r="H245" s="210">
        <v>234</v>
      </c>
      <c r="I245" s="214">
        <v>234</v>
      </c>
      <c r="J245" s="307" t="s">
        <v>330</v>
      </c>
      <c r="K245" s="215">
        <f t="shared" si="68"/>
        <v>31.5</v>
      </c>
      <c r="L245" s="216">
        <f t="shared" si="71"/>
        <v>0.15555555555555556</v>
      </c>
      <c r="M245" s="217" t="s">
        <v>266</v>
      </c>
      <c r="N245" s="218">
        <v>42836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80</v>
      </c>
      <c r="B246" s="211">
        <v>42786</v>
      </c>
      <c r="C246" s="211"/>
      <c r="D246" s="212" t="s">
        <v>132</v>
      </c>
      <c r="E246" s="210" t="s">
        <v>276</v>
      </c>
      <c r="F246" s="213">
        <v>140.5</v>
      </c>
      <c r="G246" s="210"/>
      <c r="H246" s="210">
        <v>220</v>
      </c>
      <c r="I246" s="214">
        <v>220</v>
      </c>
      <c r="J246" s="307" t="s">
        <v>330</v>
      </c>
      <c r="K246" s="215">
        <f t="shared" si="68"/>
        <v>79.5</v>
      </c>
      <c r="L246" s="216">
        <f t="shared" si="71"/>
        <v>0.5658362989323843</v>
      </c>
      <c r="M246" s="217" t="s">
        <v>266</v>
      </c>
      <c r="N246" s="218">
        <v>42864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81</v>
      </c>
      <c r="B247" s="211">
        <v>42818</v>
      </c>
      <c r="C247" s="211"/>
      <c r="D247" s="212" t="s">
        <v>1777</v>
      </c>
      <c r="E247" s="210" t="s">
        <v>276</v>
      </c>
      <c r="F247" s="213">
        <v>300.5</v>
      </c>
      <c r="G247" s="210"/>
      <c r="H247" s="210">
        <v>417.5</v>
      </c>
      <c r="I247" s="214">
        <v>420</v>
      </c>
      <c r="J247" s="307" t="s">
        <v>2327</v>
      </c>
      <c r="K247" s="215">
        <f t="shared" si="68"/>
        <v>117</v>
      </c>
      <c r="L247" s="216">
        <f t="shared" si="71"/>
        <v>0.38935108153078202</v>
      </c>
      <c r="M247" s="217" t="s">
        <v>266</v>
      </c>
      <c r="N247" s="218">
        <v>43070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82</v>
      </c>
      <c r="B248" s="211">
        <v>42818</v>
      </c>
      <c r="C248" s="211"/>
      <c r="D248" s="212" t="s">
        <v>747</v>
      </c>
      <c r="E248" s="210" t="s">
        <v>276</v>
      </c>
      <c r="F248" s="213">
        <v>850</v>
      </c>
      <c r="G248" s="210"/>
      <c r="H248" s="210">
        <v>1042.5</v>
      </c>
      <c r="I248" s="214">
        <v>1023</v>
      </c>
      <c r="J248" s="307" t="s">
        <v>2044</v>
      </c>
      <c r="K248" s="215">
        <f t="shared" si="68"/>
        <v>192.5</v>
      </c>
      <c r="L248" s="216">
        <f t="shared" si="71"/>
        <v>0.22647058823529412</v>
      </c>
      <c r="M248" s="217" t="s">
        <v>266</v>
      </c>
      <c r="N248" s="218">
        <v>42830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83</v>
      </c>
      <c r="B249" s="211">
        <v>42830</v>
      </c>
      <c r="C249" s="211"/>
      <c r="D249" s="212" t="s">
        <v>1390</v>
      </c>
      <c r="E249" s="210" t="s">
        <v>276</v>
      </c>
      <c r="F249" s="213">
        <v>785</v>
      </c>
      <c r="G249" s="210"/>
      <c r="H249" s="210">
        <v>930</v>
      </c>
      <c r="I249" s="214">
        <v>920</v>
      </c>
      <c r="J249" s="307" t="s">
        <v>2188</v>
      </c>
      <c r="K249" s="215">
        <f t="shared" si="68"/>
        <v>145</v>
      </c>
      <c r="L249" s="216">
        <f t="shared" si="71"/>
        <v>0.18471337579617833</v>
      </c>
      <c r="M249" s="217" t="s">
        <v>266</v>
      </c>
      <c r="N249" s="218">
        <v>42976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26">
        <v>84</v>
      </c>
      <c r="B250" s="227">
        <v>42831</v>
      </c>
      <c r="C250" s="227"/>
      <c r="D250" s="228" t="s">
        <v>1820</v>
      </c>
      <c r="E250" s="226" t="s">
        <v>276</v>
      </c>
      <c r="F250" s="229" t="s">
        <v>2038</v>
      </c>
      <c r="G250" s="230"/>
      <c r="H250" s="230"/>
      <c r="I250" s="230">
        <v>60</v>
      </c>
      <c r="J250" s="308" t="s">
        <v>265</v>
      </c>
      <c r="K250" s="230"/>
      <c r="L250" s="226"/>
      <c r="M250" s="231"/>
      <c r="N250" s="232"/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85</v>
      </c>
      <c r="B251" s="211">
        <v>42837</v>
      </c>
      <c r="C251" s="211"/>
      <c r="D251" s="212" t="s">
        <v>60</v>
      </c>
      <c r="E251" s="210" t="s">
        <v>276</v>
      </c>
      <c r="F251" s="213">
        <v>289.5</v>
      </c>
      <c r="G251" s="210"/>
      <c r="H251" s="210">
        <v>354</v>
      </c>
      <c r="I251" s="214">
        <v>360</v>
      </c>
      <c r="J251" s="307" t="s">
        <v>2268</v>
      </c>
      <c r="K251" s="215">
        <f t="shared" si="68"/>
        <v>64.5</v>
      </c>
      <c r="L251" s="216">
        <f>K251/F251</f>
        <v>0.22279792746113988</v>
      </c>
      <c r="M251" s="217" t="s">
        <v>266</v>
      </c>
      <c r="N251" s="218">
        <v>43040</v>
      </c>
      <c r="O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86</v>
      </c>
      <c r="B252" s="211">
        <v>42845</v>
      </c>
      <c r="C252" s="211"/>
      <c r="D252" s="212" t="s">
        <v>1056</v>
      </c>
      <c r="E252" s="210" t="s">
        <v>276</v>
      </c>
      <c r="F252" s="213">
        <v>700</v>
      </c>
      <c r="G252" s="210"/>
      <c r="H252" s="210">
        <v>840</v>
      </c>
      <c r="I252" s="214">
        <v>840</v>
      </c>
      <c r="J252" s="307" t="s">
        <v>2096</v>
      </c>
      <c r="K252" s="215">
        <f t="shared" si="68"/>
        <v>140</v>
      </c>
      <c r="L252" s="216">
        <f>K252/F252</f>
        <v>0.2</v>
      </c>
      <c r="M252" s="217" t="s">
        <v>266</v>
      </c>
      <c r="N252" s="218">
        <v>42893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26">
        <v>87</v>
      </c>
      <c r="B253" s="227">
        <v>42877</v>
      </c>
      <c r="C253" s="227"/>
      <c r="D253" s="228" t="s">
        <v>811</v>
      </c>
      <c r="E253" s="226" t="s">
        <v>276</v>
      </c>
      <c r="F253" s="229" t="s">
        <v>2060</v>
      </c>
      <c r="G253" s="230"/>
      <c r="H253" s="230"/>
      <c r="I253" s="230">
        <v>190</v>
      </c>
      <c r="J253" s="308" t="s">
        <v>265</v>
      </c>
      <c r="K253" s="230"/>
      <c r="L253" s="226"/>
      <c r="M253" s="231"/>
      <c r="N253" s="232"/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9">
        <v>88</v>
      </c>
      <c r="B254" s="220">
        <v>42887</v>
      </c>
      <c r="C254" s="220"/>
      <c r="D254" s="221" t="s">
        <v>736</v>
      </c>
      <c r="E254" s="219" t="s">
        <v>276</v>
      </c>
      <c r="F254" s="222">
        <v>260</v>
      </c>
      <c r="G254" s="223"/>
      <c r="H254" s="223">
        <v>311</v>
      </c>
      <c r="I254" s="223">
        <v>340</v>
      </c>
      <c r="J254" s="311" t="s">
        <v>2318</v>
      </c>
      <c r="K254" s="317">
        <f t="shared" ref="K254" si="72">H254-F254</f>
        <v>51</v>
      </c>
      <c r="L254" s="224">
        <f t="shared" ref="L254:L272" si="73">K254/F254</f>
        <v>0.19615384615384615</v>
      </c>
      <c r="M254" s="222" t="s">
        <v>266</v>
      </c>
      <c r="N254" s="225">
        <v>43056</v>
      </c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89</v>
      </c>
      <c r="B255" s="211">
        <v>42901</v>
      </c>
      <c r="C255" s="211"/>
      <c r="D255" s="270" t="s">
        <v>2344</v>
      </c>
      <c r="E255" s="210" t="s">
        <v>276</v>
      </c>
      <c r="F255" s="213">
        <v>214.5</v>
      </c>
      <c r="G255" s="210"/>
      <c r="H255" s="210">
        <v>262</v>
      </c>
      <c r="I255" s="214">
        <v>262</v>
      </c>
      <c r="J255" s="307" t="s">
        <v>2189</v>
      </c>
      <c r="K255" s="215">
        <f t="shared" ref="K255:K272" si="74">H255-F255</f>
        <v>47.5</v>
      </c>
      <c r="L255" s="216">
        <f t="shared" si="73"/>
        <v>0.22144522144522144</v>
      </c>
      <c r="M255" s="217" t="s">
        <v>266</v>
      </c>
      <c r="N255" s="218">
        <v>42977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90</v>
      </c>
      <c r="B256" s="211">
        <v>42933</v>
      </c>
      <c r="C256" s="211"/>
      <c r="D256" s="212" t="s">
        <v>1155</v>
      </c>
      <c r="E256" s="210" t="s">
        <v>276</v>
      </c>
      <c r="F256" s="213">
        <v>370</v>
      </c>
      <c r="G256" s="210"/>
      <c r="H256" s="210">
        <v>447.5</v>
      </c>
      <c r="I256" s="214">
        <v>450</v>
      </c>
      <c r="J256" s="307" t="s">
        <v>330</v>
      </c>
      <c r="K256" s="215">
        <f t="shared" si="74"/>
        <v>77.5</v>
      </c>
      <c r="L256" s="216">
        <f t="shared" si="73"/>
        <v>0.20945945945945946</v>
      </c>
      <c r="M256" s="217" t="s">
        <v>266</v>
      </c>
      <c r="N256" s="218">
        <v>43035</v>
      </c>
      <c r="O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91</v>
      </c>
      <c r="B257" s="211">
        <v>42943</v>
      </c>
      <c r="C257" s="211"/>
      <c r="D257" s="212" t="s">
        <v>212</v>
      </c>
      <c r="E257" s="210" t="s">
        <v>276</v>
      </c>
      <c r="F257" s="213">
        <v>657.5</v>
      </c>
      <c r="G257" s="210"/>
      <c r="H257" s="210">
        <v>825</v>
      </c>
      <c r="I257" s="214">
        <v>820</v>
      </c>
      <c r="J257" s="307" t="s">
        <v>330</v>
      </c>
      <c r="K257" s="215">
        <f t="shared" si="74"/>
        <v>167.5</v>
      </c>
      <c r="L257" s="216">
        <f t="shared" si="73"/>
        <v>0.25475285171102663</v>
      </c>
      <c r="M257" s="217" t="s">
        <v>266</v>
      </c>
      <c r="N257" s="218">
        <v>43090</v>
      </c>
      <c r="O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92</v>
      </c>
      <c r="B258" s="211">
        <v>42964</v>
      </c>
      <c r="C258" s="211"/>
      <c r="D258" s="212" t="s">
        <v>750</v>
      </c>
      <c r="E258" s="210" t="s">
        <v>276</v>
      </c>
      <c r="F258" s="213">
        <v>605</v>
      </c>
      <c r="G258" s="210"/>
      <c r="H258" s="210">
        <v>750</v>
      </c>
      <c r="I258" s="214">
        <v>750</v>
      </c>
      <c r="J258" s="307" t="s">
        <v>2188</v>
      </c>
      <c r="K258" s="215">
        <f t="shared" si="74"/>
        <v>145</v>
      </c>
      <c r="L258" s="216">
        <f t="shared" si="73"/>
        <v>0.23966942148760331</v>
      </c>
      <c r="M258" s="217" t="s">
        <v>266</v>
      </c>
      <c r="N258" s="218">
        <v>43027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9">
        <v>93</v>
      </c>
      <c r="B259" s="220">
        <v>42979</v>
      </c>
      <c r="C259" s="220"/>
      <c r="D259" s="221" t="s">
        <v>1503</v>
      </c>
      <c r="E259" s="219" t="s">
        <v>276</v>
      </c>
      <c r="F259" s="222">
        <v>255</v>
      </c>
      <c r="G259" s="223"/>
      <c r="H259" s="223">
        <v>307.5</v>
      </c>
      <c r="I259" s="223">
        <v>320</v>
      </c>
      <c r="J259" s="311" t="s">
        <v>2341</v>
      </c>
      <c r="K259" s="317">
        <f t="shared" si="74"/>
        <v>52.5</v>
      </c>
      <c r="L259" s="224">
        <f t="shared" si="73"/>
        <v>0.20588235294117646</v>
      </c>
      <c r="M259" s="222" t="s">
        <v>266</v>
      </c>
      <c r="N259" s="225">
        <v>43098</v>
      </c>
      <c r="O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94</v>
      </c>
      <c r="B260" s="211">
        <v>42997</v>
      </c>
      <c r="C260" s="211"/>
      <c r="D260" s="212" t="s">
        <v>1532</v>
      </c>
      <c r="E260" s="210" t="s">
        <v>276</v>
      </c>
      <c r="F260" s="213">
        <v>215</v>
      </c>
      <c r="G260" s="210"/>
      <c r="H260" s="210">
        <v>258</v>
      </c>
      <c r="I260" s="214">
        <v>258</v>
      </c>
      <c r="J260" s="307" t="s">
        <v>330</v>
      </c>
      <c r="K260" s="215">
        <f t="shared" si="74"/>
        <v>43</v>
      </c>
      <c r="L260" s="216">
        <f t="shared" si="73"/>
        <v>0.2</v>
      </c>
      <c r="M260" s="217" t="s">
        <v>266</v>
      </c>
      <c r="N260" s="218">
        <v>43040</v>
      </c>
      <c r="O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95</v>
      </c>
      <c r="B261" s="211">
        <v>42998</v>
      </c>
      <c r="C261" s="211"/>
      <c r="D261" s="212" t="s">
        <v>601</v>
      </c>
      <c r="E261" s="210" t="s">
        <v>276</v>
      </c>
      <c r="F261" s="213">
        <v>75</v>
      </c>
      <c r="G261" s="210"/>
      <c r="H261" s="210">
        <v>90</v>
      </c>
      <c r="I261" s="214">
        <v>90</v>
      </c>
      <c r="J261" s="307" t="s">
        <v>2225</v>
      </c>
      <c r="K261" s="215">
        <f t="shared" si="74"/>
        <v>15</v>
      </c>
      <c r="L261" s="216">
        <f t="shared" si="73"/>
        <v>0.2</v>
      </c>
      <c r="M261" s="217" t="s">
        <v>266</v>
      </c>
      <c r="N261" s="218">
        <v>43019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96</v>
      </c>
      <c r="B262" s="211">
        <v>43011</v>
      </c>
      <c r="C262" s="211"/>
      <c r="D262" s="212" t="s">
        <v>1917</v>
      </c>
      <c r="E262" s="210" t="s">
        <v>276</v>
      </c>
      <c r="F262" s="213">
        <v>315</v>
      </c>
      <c r="G262" s="210"/>
      <c r="H262" s="210">
        <v>392</v>
      </c>
      <c r="I262" s="214">
        <v>384</v>
      </c>
      <c r="J262" s="307" t="s">
        <v>2221</v>
      </c>
      <c r="K262" s="215">
        <f t="shared" si="74"/>
        <v>77</v>
      </c>
      <c r="L262" s="216">
        <f t="shared" si="73"/>
        <v>0.24444444444444444</v>
      </c>
      <c r="M262" s="217" t="s">
        <v>266</v>
      </c>
      <c r="N262" s="218">
        <v>43017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97</v>
      </c>
      <c r="B263" s="211">
        <v>43013</v>
      </c>
      <c r="C263" s="211"/>
      <c r="D263" s="212" t="s">
        <v>1272</v>
      </c>
      <c r="E263" s="210" t="s">
        <v>276</v>
      </c>
      <c r="F263" s="213">
        <v>145</v>
      </c>
      <c r="G263" s="210"/>
      <c r="H263" s="210">
        <v>179</v>
      </c>
      <c r="I263" s="214">
        <v>180</v>
      </c>
      <c r="J263" s="307" t="s">
        <v>2235</v>
      </c>
      <c r="K263" s="215">
        <f t="shared" si="74"/>
        <v>34</v>
      </c>
      <c r="L263" s="216">
        <f t="shared" si="73"/>
        <v>0.23448275862068965</v>
      </c>
      <c r="M263" s="217" t="s">
        <v>266</v>
      </c>
      <c r="N263" s="218">
        <v>43025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0">
        <v>98</v>
      </c>
      <c r="B264" s="211">
        <v>43014</v>
      </c>
      <c r="C264" s="211"/>
      <c r="D264" s="212" t="s">
        <v>621</v>
      </c>
      <c r="E264" s="210" t="s">
        <v>276</v>
      </c>
      <c r="F264" s="213">
        <v>256</v>
      </c>
      <c r="G264" s="210"/>
      <c r="H264" s="210">
        <v>323</v>
      </c>
      <c r="I264" s="214">
        <v>320</v>
      </c>
      <c r="J264" s="307" t="s">
        <v>330</v>
      </c>
      <c r="K264" s="215">
        <f t="shared" si="74"/>
        <v>67</v>
      </c>
      <c r="L264" s="216">
        <f t="shared" si="73"/>
        <v>0.26171875</v>
      </c>
      <c r="M264" s="217" t="s">
        <v>266</v>
      </c>
      <c r="N264" s="218">
        <v>43067</v>
      </c>
      <c r="O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9">
        <v>99</v>
      </c>
      <c r="B265" s="220">
        <v>43017</v>
      </c>
      <c r="C265" s="220"/>
      <c r="D265" s="221" t="s">
        <v>132</v>
      </c>
      <c r="E265" s="219" t="s">
        <v>276</v>
      </c>
      <c r="F265" s="222">
        <v>152.5</v>
      </c>
      <c r="G265" s="223"/>
      <c r="H265" s="223">
        <v>183.5</v>
      </c>
      <c r="I265" s="223">
        <v>210</v>
      </c>
      <c r="J265" s="311" t="s">
        <v>2272</v>
      </c>
      <c r="K265" s="317">
        <f t="shared" si="74"/>
        <v>31</v>
      </c>
      <c r="L265" s="224">
        <f t="shared" si="73"/>
        <v>0.20327868852459016</v>
      </c>
      <c r="M265" s="222" t="s">
        <v>266</v>
      </c>
      <c r="N265" s="225">
        <v>43042</v>
      </c>
      <c r="O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100</v>
      </c>
      <c r="B266" s="211">
        <v>43017</v>
      </c>
      <c r="C266" s="211"/>
      <c r="D266" s="212" t="s">
        <v>713</v>
      </c>
      <c r="E266" s="210" t="s">
        <v>276</v>
      </c>
      <c r="F266" s="213">
        <v>137.5</v>
      </c>
      <c r="G266" s="210"/>
      <c r="H266" s="210">
        <v>184</v>
      </c>
      <c r="I266" s="214">
        <v>183</v>
      </c>
      <c r="J266" s="305" t="s">
        <v>2535</v>
      </c>
      <c r="K266" s="215">
        <f t="shared" si="74"/>
        <v>46.5</v>
      </c>
      <c r="L266" s="216">
        <f t="shared" si="73"/>
        <v>0.33818181818181819</v>
      </c>
      <c r="M266" s="217" t="s">
        <v>266</v>
      </c>
      <c r="N266" s="218">
        <v>43108</v>
      </c>
      <c r="O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101</v>
      </c>
      <c r="B267" s="211">
        <v>43018</v>
      </c>
      <c r="C267" s="211"/>
      <c r="D267" s="212" t="s">
        <v>2224</v>
      </c>
      <c r="E267" s="210" t="s">
        <v>276</v>
      </c>
      <c r="F267" s="213">
        <v>895</v>
      </c>
      <c r="G267" s="210"/>
      <c r="H267" s="210">
        <v>1122.5</v>
      </c>
      <c r="I267" s="214">
        <v>1078</v>
      </c>
      <c r="J267" s="305" t="s">
        <v>2354</v>
      </c>
      <c r="K267" s="215">
        <f t="shared" si="74"/>
        <v>227.5</v>
      </c>
      <c r="L267" s="216">
        <f t="shared" si="73"/>
        <v>0.25418994413407819</v>
      </c>
      <c r="M267" s="217" t="s">
        <v>266</v>
      </c>
      <c r="N267" s="218">
        <v>43117</v>
      </c>
      <c r="O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102</v>
      </c>
      <c r="B268" s="211">
        <v>43018</v>
      </c>
      <c r="C268" s="211"/>
      <c r="D268" s="212" t="s">
        <v>1274</v>
      </c>
      <c r="E268" s="210" t="s">
        <v>276</v>
      </c>
      <c r="F268" s="213">
        <v>125.5</v>
      </c>
      <c r="G268" s="210"/>
      <c r="H268" s="210">
        <v>158</v>
      </c>
      <c r="I268" s="214">
        <v>155</v>
      </c>
      <c r="J268" s="305" t="s">
        <v>2275</v>
      </c>
      <c r="K268" s="215">
        <f t="shared" si="74"/>
        <v>32.5</v>
      </c>
      <c r="L268" s="216">
        <f t="shared" si="73"/>
        <v>0.25896414342629481</v>
      </c>
      <c r="M268" s="217" t="s">
        <v>266</v>
      </c>
      <c r="N268" s="218">
        <v>43067</v>
      </c>
      <c r="O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251" customFormat="1">
      <c r="A269" s="210">
        <v>103</v>
      </c>
      <c r="B269" s="211">
        <v>43020</v>
      </c>
      <c r="C269" s="211"/>
      <c r="D269" s="212" t="s">
        <v>663</v>
      </c>
      <c r="E269" s="210" t="s">
        <v>276</v>
      </c>
      <c r="F269" s="213">
        <v>525</v>
      </c>
      <c r="G269" s="210"/>
      <c r="H269" s="210">
        <v>629</v>
      </c>
      <c r="I269" s="214">
        <v>629</v>
      </c>
      <c r="J269" s="307" t="s">
        <v>330</v>
      </c>
      <c r="K269" s="215">
        <f t="shared" si="74"/>
        <v>104</v>
      </c>
      <c r="L269" s="216">
        <f t="shared" si="73"/>
        <v>0.1980952380952381</v>
      </c>
      <c r="M269" s="217" t="s">
        <v>266</v>
      </c>
      <c r="N269" s="218">
        <v>43119</v>
      </c>
      <c r="O269" s="186"/>
      <c r="P269" s="141"/>
      <c r="Q269" s="141"/>
      <c r="R269" s="185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53">
        <v>104</v>
      </c>
      <c r="B270" s="254">
        <v>43046</v>
      </c>
      <c r="C270" s="254"/>
      <c r="D270" s="255" t="s">
        <v>841</v>
      </c>
      <c r="E270" s="253" t="s">
        <v>276</v>
      </c>
      <c r="F270" s="256">
        <v>740</v>
      </c>
      <c r="G270" s="253"/>
      <c r="H270" s="253">
        <v>892.5</v>
      </c>
      <c r="I270" s="257">
        <v>900</v>
      </c>
      <c r="J270" s="309" t="s">
        <v>2279</v>
      </c>
      <c r="K270" s="215">
        <f t="shared" si="74"/>
        <v>152.5</v>
      </c>
      <c r="L270" s="258">
        <f t="shared" si="73"/>
        <v>0.20608108108108109</v>
      </c>
      <c r="M270" s="259" t="s">
        <v>266</v>
      </c>
      <c r="N270" s="260">
        <v>43052</v>
      </c>
      <c r="O270" s="186"/>
      <c r="P270" s="141"/>
      <c r="Q270" s="141"/>
      <c r="R270" s="185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53">
        <v>105</v>
      </c>
      <c r="B271" s="254">
        <v>43073</v>
      </c>
      <c r="C271" s="254"/>
      <c r="D271" s="255" t="s">
        <v>1456</v>
      </c>
      <c r="E271" s="253" t="s">
        <v>276</v>
      </c>
      <c r="F271" s="256">
        <v>118.5</v>
      </c>
      <c r="G271" s="253"/>
      <c r="H271" s="253">
        <v>143.5</v>
      </c>
      <c r="I271" s="257">
        <v>145</v>
      </c>
      <c r="J271" s="309" t="s">
        <v>2328</v>
      </c>
      <c r="K271" s="215">
        <f t="shared" si="74"/>
        <v>25</v>
      </c>
      <c r="L271" s="258">
        <f t="shared" si="73"/>
        <v>0.2109704641350211</v>
      </c>
      <c r="M271" s="259" t="s">
        <v>266</v>
      </c>
      <c r="N271" s="260">
        <v>43097</v>
      </c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141" customFormat="1">
      <c r="A272" s="219">
        <v>106</v>
      </c>
      <c r="B272" s="220">
        <v>43074</v>
      </c>
      <c r="C272" s="220"/>
      <c r="D272" s="221" t="s">
        <v>427</v>
      </c>
      <c r="E272" s="219" t="s">
        <v>276</v>
      </c>
      <c r="F272" s="222">
        <v>177.5</v>
      </c>
      <c r="G272" s="223"/>
      <c r="H272" s="223">
        <v>215</v>
      </c>
      <c r="I272" s="223">
        <v>230</v>
      </c>
      <c r="J272" s="313" t="s">
        <v>2339</v>
      </c>
      <c r="K272" s="317">
        <f t="shared" si="74"/>
        <v>37.5</v>
      </c>
      <c r="L272" s="224">
        <f t="shared" si="73"/>
        <v>0.21126760563380281</v>
      </c>
      <c r="M272" s="222" t="s">
        <v>266</v>
      </c>
      <c r="N272" s="225">
        <v>43096</v>
      </c>
      <c r="O272" s="250"/>
      <c r="P272" s="251"/>
      <c r="Q272" s="251"/>
      <c r="R272" s="252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61">
        <v>107</v>
      </c>
      <c r="B273" s="262">
        <v>43090</v>
      </c>
      <c r="C273" s="262"/>
      <c r="D273" s="269" t="s">
        <v>1014</v>
      </c>
      <c r="E273" s="261" t="s">
        <v>276</v>
      </c>
      <c r="F273" s="263" t="s">
        <v>2336</v>
      </c>
      <c r="G273" s="261"/>
      <c r="H273" s="261"/>
      <c r="I273" s="264">
        <v>872</v>
      </c>
      <c r="J273" s="306" t="s">
        <v>265</v>
      </c>
      <c r="K273" s="266"/>
      <c r="L273" s="267"/>
      <c r="M273" s="265"/>
      <c r="N273" s="268"/>
      <c r="O273" s="250"/>
      <c r="P273" s="251"/>
      <c r="Q273" s="251"/>
      <c r="R273" s="252"/>
      <c r="S273" s="186"/>
      <c r="T273" s="186"/>
      <c r="U273" s="186"/>
      <c r="V273" s="186"/>
      <c r="W273" s="186"/>
      <c r="X273" s="186"/>
      <c r="Y273" s="186"/>
    </row>
    <row r="274" spans="1:25" s="251" customFormat="1">
      <c r="A274" s="253">
        <v>108</v>
      </c>
      <c r="B274" s="254">
        <v>43098</v>
      </c>
      <c r="C274" s="254"/>
      <c r="D274" s="255" t="s">
        <v>1917</v>
      </c>
      <c r="E274" s="253" t="s">
        <v>276</v>
      </c>
      <c r="F274" s="256">
        <v>435</v>
      </c>
      <c r="G274" s="253"/>
      <c r="H274" s="253">
        <v>542.5</v>
      </c>
      <c r="I274" s="257">
        <v>539</v>
      </c>
      <c r="J274" s="309" t="s">
        <v>330</v>
      </c>
      <c r="K274" s="215">
        <f t="shared" ref="K274:K275" si="75">H274-F274</f>
        <v>107.5</v>
      </c>
      <c r="L274" s="258">
        <f>K274/F274</f>
        <v>0.2471264367816092</v>
      </c>
      <c r="M274" s="259" t="s">
        <v>266</v>
      </c>
      <c r="N274" s="260">
        <v>43206</v>
      </c>
      <c r="O274" s="186"/>
      <c r="P274" s="141"/>
      <c r="Q274" s="141"/>
      <c r="R274" s="185"/>
      <c r="S274" s="250"/>
      <c r="T274" s="250"/>
      <c r="U274" s="250"/>
      <c r="V274" s="250"/>
      <c r="W274" s="250"/>
      <c r="X274" s="250"/>
      <c r="Y274" s="250"/>
    </row>
    <row r="275" spans="1:25" s="251" customFormat="1">
      <c r="A275" s="253">
        <v>109</v>
      </c>
      <c r="B275" s="254">
        <v>43098</v>
      </c>
      <c r="C275" s="254"/>
      <c r="D275" s="255" t="s">
        <v>1821</v>
      </c>
      <c r="E275" s="253" t="s">
        <v>276</v>
      </c>
      <c r="F275" s="256">
        <v>885</v>
      </c>
      <c r="G275" s="253"/>
      <c r="H275" s="253">
        <v>1090</v>
      </c>
      <c r="I275" s="257">
        <v>1084</v>
      </c>
      <c r="J275" s="309" t="s">
        <v>330</v>
      </c>
      <c r="K275" s="215">
        <f t="shared" si="75"/>
        <v>205</v>
      </c>
      <c r="L275" s="258">
        <f>K275/F275</f>
        <v>0.23163841807909605</v>
      </c>
      <c r="M275" s="259" t="s">
        <v>266</v>
      </c>
      <c r="N275" s="260">
        <v>43213</v>
      </c>
      <c r="O275" s="186"/>
      <c r="P275" s="141"/>
      <c r="Q275" s="141"/>
      <c r="R275" s="185"/>
      <c r="S275" s="250"/>
      <c r="T275" s="250"/>
      <c r="U275" s="250"/>
      <c r="V275" s="250"/>
      <c r="W275" s="250"/>
      <c r="X275" s="250"/>
      <c r="Y275" s="250"/>
    </row>
    <row r="276" spans="1:25" s="251" customFormat="1">
      <c r="A276" s="261">
        <v>110</v>
      </c>
      <c r="B276" s="262">
        <v>43138</v>
      </c>
      <c r="C276" s="262"/>
      <c r="D276" s="228" t="s">
        <v>811</v>
      </c>
      <c r="E276" s="226" t="s">
        <v>276</v>
      </c>
      <c r="F276" s="184" t="s">
        <v>2369</v>
      </c>
      <c r="G276" s="230"/>
      <c r="H276" s="230"/>
      <c r="I276" s="230">
        <v>190</v>
      </c>
      <c r="J276" s="306" t="s">
        <v>265</v>
      </c>
      <c r="K276" s="266"/>
      <c r="L276" s="267"/>
      <c r="M276" s="265"/>
      <c r="N276" s="268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61">
        <v>111</v>
      </c>
      <c r="B277" s="262">
        <v>43158</v>
      </c>
      <c r="C277" s="262"/>
      <c r="D277" s="228" t="s">
        <v>1187</v>
      </c>
      <c r="E277" s="261" t="s">
        <v>276</v>
      </c>
      <c r="F277" s="263" t="s">
        <v>2542</v>
      </c>
      <c r="G277" s="261"/>
      <c r="H277" s="261"/>
      <c r="I277" s="264">
        <v>398</v>
      </c>
      <c r="J277" s="306" t="s">
        <v>265</v>
      </c>
      <c r="K277" s="230"/>
      <c r="L277" s="226"/>
      <c r="M277" s="231"/>
      <c r="N277" s="232"/>
      <c r="O277" s="250"/>
      <c r="R277" s="252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61">
        <v>112</v>
      </c>
      <c r="B278" s="285">
        <v>43164</v>
      </c>
      <c r="C278" s="285"/>
      <c r="D278" s="228" t="s">
        <v>110</v>
      </c>
      <c r="E278" s="284" t="s">
        <v>276</v>
      </c>
      <c r="F278" s="286" t="s">
        <v>2545</v>
      </c>
      <c r="G278" s="284"/>
      <c r="H278" s="284"/>
      <c r="I278" s="287">
        <v>672</v>
      </c>
      <c r="J278" s="312" t="s">
        <v>265</v>
      </c>
      <c r="K278" s="266"/>
      <c r="L278" s="267"/>
      <c r="M278" s="265"/>
      <c r="N278" s="268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19">
        <v>113</v>
      </c>
      <c r="B279" s="220">
        <v>43192</v>
      </c>
      <c r="C279" s="220"/>
      <c r="D279" s="221" t="s">
        <v>739</v>
      </c>
      <c r="E279" s="219" t="s">
        <v>276</v>
      </c>
      <c r="F279" s="222">
        <v>492.5</v>
      </c>
      <c r="G279" s="223"/>
      <c r="H279" s="223">
        <v>589</v>
      </c>
      <c r="I279" s="223">
        <v>613</v>
      </c>
      <c r="J279" s="313" t="s">
        <v>2339</v>
      </c>
      <c r="K279" s="317">
        <f t="shared" ref="K279" si="76">H279-F279</f>
        <v>96.5</v>
      </c>
      <c r="L279" s="224">
        <f t="shared" ref="L279" si="77">K279/F279</f>
        <v>0.19593908629441625</v>
      </c>
      <c r="M279" s="222" t="s">
        <v>266</v>
      </c>
      <c r="N279" s="225">
        <v>43333</v>
      </c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251" customFormat="1">
      <c r="A280" s="284">
        <v>114</v>
      </c>
      <c r="B280" s="285">
        <v>43194</v>
      </c>
      <c r="C280" s="285"/>
      <c r="D280" s="300" t="s">
        <v>311</v>
      </c>
      <c r="E280" s="284" t="s">
        <v>276</v>
      </c>
      <c r="F280" s="286" t="s">
        <v>2560</v>
      </c>
      <c r="G280" s="284"/>
      <c r="H280" s="284"/>
      <c r="I280" s="287">
        <v>180</v>
      </c>
      <c r="J280" s="304" t="s">
        <v>265</v>
      </c>
      <c r="K280" s="288"/>
      <c r="L280" s="289"/>
      <c r="M280" s="290"/>
      <c r="N280" s="291"/>
      <c r="O280" s="250"/>
      <c r="R280" s="252"/>
      <c r="S280" s="250"/>
      <c r="T280" s="250"/>
      <c r="U280" s="250"/>
      <c r="V280" s="250"/>
      <c r="W280" s="250"/>
      <c r="X280" s="250"/>
      <c r="Y280" s="250"/>
    </row>
    <row r="281" spans="1:25" s="251" customFormat="1">
      <c r="A281" s="233">
        <v>115</v>
      </c>
      <c r="B281" s="234">
        <v>43209</v>
      </c>
      <c r="C281" s="234"/>
      <c r="D281" s="235" t="s">
        <v>1142</v>
      </c>
      <c r="E281" s="236" t="s">
        <v>276</v>
      </c>
      <c r="F281" s="233">
        <v>430</v>
      </c>
      <c r="G281" s="233"/>
      <c r="H281" s="237">
        <v>220</v>
      </c>
      <c r="I281" s="238">
        <v>537</v>
      </c>
      <c r="J281" s="325" t="s">
        <v>2734</v>
      </c>
      <c r="K281" s="318">
        <f t="shared" ref="K281" si="78">H281-F281</f>
        <v>-210</v>
      </c>
      <c r="L281" s="240">
        <f t="shared" ref="L281" si="79">K281/F281</f>
        <v>-0.48837209302325579</v>
      </c>
      <c r="M281" s="241" t="s">
        <v>1846</v>
      </c>
      <c r="N281" s="242">
        <v>43252</v>
      </c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84">
        <v>116</v>
      </c>
      <c r="B282" s="285">
        <v>43220</v>
      </c>
      <c r="C282" s="285"/>
      <c r="D282" s="300" t="s">
        <v>860</v>
      </c>
      <c r="E282" s="284" t="s">
        <v>276</v>
      </c>
      <c r="F282" s="286" t="s">
        <v>2586</v>
      </c>
      <c r="G282" s="284"/>
      <c r="H282" s="284"/>
      <c r="I282" s="287">
        <v>196</v>
      </c>
      <c r="J282" s="304" t="s">
        <v>265</v>
      </c>
      <c r="K282" s="288"/>
      <c r="L282" s="289"/>
      <c r="M282" s="290"/>
      <c r="N282" s="291"/>
      <c r="O282" s="250"/>
      <c r="R282" s="252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84">
        <v>117</v>
      </c>
      <c r="B283" s="285">
        <v>43237</v>
      </c>
      <c r="C283" s="285"/>
      <c r="D283" s="300" t="s">
        <v>1329</v>
      </c>
      <c r="E283" s="284" t="s">
        <v>276</v>
      </c>
      <c r="F283" s="286" t="s">
        <v>312</v>
      </c>
      <c r="G283" s="284"/>
      <c r="H283" s="284"/>
      <c r="I283" s="287">
        <v>348</v>
      </c>
      <c r="J283" s="304" t="s">
        <v>265</v>
      </c>
      <c r="K283" s="288"/>
      <c r="L283" s="289"/>
      <c r="M283" s="290"/>
      <c r="N283" s="291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84">
        <v>118</v>
      </c>
      <c r="B284" s="285">
        <v>43258</v>
      </c>
      <c r="C284" s="285"/>
      <c r="D284" s="300" t="s">
        <v>1029</v>
      </c>
      <c r="E284" s="284" t="s">
        <v>276</v>
      </c>
      <c r="F284" s="263" t="s">
        <v>2736</v>
      </c>
      <c r="G284" s="284"/>
      <c r="H284" s="284"/>
      <c r="I284" s="287">
        <v>439</v>
      </c>
      <c r="J284" s="304" t="s">
        <v>265</v>
      </c>
      <c r="K284" s="288"/>
      <c r="L284" s="289"/>
      <c r="M284" s="290"/>
      <c r="N284" s="291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84">
        <v>119</v>
      </c>
      <c r="B285" s="285">
        <v>43285</v>
      </c>
      <c r="C285" s="285"/>
      <c r="D285" s="300" t="s">
        <v>40</v>
      </c>
      <c r="E285" s="284" t="s">
        <v>276</v>
      </c>
      <c r="F285" s="263" t="s">
        <v>2758</v>
      </c>
      <c r="G285" s="284"/>
      <c r="H285" s="284"/>
      <c r="I285" s="287">
        <v>170</v>
      </c>
      <c r="J285" s="304" t="s">
        <v>265</v>
      </c>
      <c r="K285" s="288"/>
      <c r="L285" s="289"/>
      <c r="M285" s="290"/>
      <c r="N285" s="291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84">
        <v>120</v>
      </c>
      <c r="B286" s="285">
        <v>43294</v>
      </c>
      <c r="C286" s="285"/>
      <c r="D286" s="300" t="s">
        <v>1922</v>
      </c>
      <c r="E286" s="284" t="s">
        <v>276</v>
      </c>
      <c r="F286" s="263" t="s">
        <v>2765</v>
      </c>
      <c r="G286" s="284"/>
      <c r="H286" s="284"/>
      <c r="I286" s="287">
        <v>59</v>
      </c>
      <c r="J286" s="304" t="s">
        <v>265</v>
      </c>
      <c r="K286" s="288"/>
      <c r="L286" s="289"/>
      <c r="M286" s="290"/>
      <c r="N286" s="291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84">
        <v>121</v>
      </c>
      <c r="B287" s="285">
        <v>43306</v>
      </c>
      <c r="C287" s="285"/>
      <c r="D287" s="300" t="s">
        <v>1820</v>
      </c>
      <c r="E287" s="284" t="s">
        <v>276</v>
      </c>
      <c r="F287" s="263" t="s">
        <v>2771</v>
      </c>
      <c r="G287" s="284"/>
      <c r="H287" s="284"/>
      <c r="I287" s="287">
        <v>44</v>
      </c>
      <c r="J287" s="304" t="s">
        <v>265</v>
      </c>
      <c r="K287" s="288"/>
      <c r="L287" s="289"/>
      <c r="M287" s="290"/>
      <c r="N287" s="291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84">
        <v>122</v>
      </c>
      <c r="B288" s="285">
        <v>43318</v>
      </c>
      <c r="C288" s="285"/>
      <c r="D288" s="300" t="s">
        <v>760</v>
      </c>
      <c r="E288" s="284" t="s">
        <v>276</v>
      </c>
      <c r="F288" s="263" t="s">
        <v>2787</v>
      </c>
      <c r="G288" s="284"/>
      <c r="H288" s="284"/>
      <c r="I288" s="287">
        <v>182</v>
      </c>
      <c r="J288" s="304" t="s">
        <v>265</v>
      </c>
      <c r="K288" s="288"/>
      <c r="L288" s="289"/>
      <c r="M288" s="290"/>
      <c r="N288" s="291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5" s="251" customFormat="1">
      <c r="A289" s="253">
        <v>123</v>
      </c>
      <c r="B289" s="254">
        <v>43335</v>
      </c>
      <c r="C289" s="254"/>
      <c r="D289" s="255" t="s">
        <v>931</v>
      </c>
      <c r="E289" s="253" t="s">
        <v>276</v>
      </c>
      <c r="F289" s="256">
        <v>285</v>
      </c>
      <c r="G289" s="253"/>
      <c r="H289" s="253">
        <v>355</v>
      </c>
      <c r="I289" s="257">
        <v>364</v>
      </c>
      <c r="J289" s="309" t="s">
        <v>3426</v>
      </c>
      <c r="K289" s="215">
        <f t="shared" ref="K289" si="80">H289-F289</f>
        <v>70</v>
      </c>
      <c r="L289" s="258">
        <f>K289/F289</f>
        <v>0.24561403508771928</v>
      </c>
      <c r="M289" s="259" t="s">
        <v>266</v>
      </c>
      <c r="N289" s="260">
        <v>43455</v>
      </c>
      <c r="O289" s="186"/>
      <c r="P289" s="141"/>
      <c r="Q289" s="141"/>
      <c r="R289" s="185"/>
      <c r="S289" s="250"/>
      <c r="T289" s="250"/>
      <c r="U289" s="250"/>
      <c r="V289" s="250"/>
      <c r="W289" s="250"/>
      <c r="X289" s="250"/>
      <c r="Y289" s="250"/>
    </row>
    <row r="290" spans="1:25" s="251" customFormat="1">
      <c r="A290" s="284">
        <v>124</v>
      </c>
      <c r="B290" s="285">
        <v>43341</v>
      </c>
      <c r="C290" s="285"/>
      <c r="D290" s="389" t="s">
        <v>819</v>
      </c>
      <c r="E290" s="284" t="s">
        <v>276</v>
      </c>
      <c r="F290" s="263" t="s">
        <v>2799</v>
      </c>
      <c r="G290" s="284"/>
      <c r="H290" s="284"/>
      <c r="I290" s="287">
        <v>635</v>
      </c>
      <c r="J290" s="304" t="s">
        <v>265</v>
      </c>
      <c r="K290" s="288"/>
      <c r="L290" s="289"/>
      <c r="M290" s="290"/>
      <c r="N290" s="291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5" s="251" customFormat="1">
      <c r="A291" s="253">
        <v>125</v>
      </c>
      <c r="B291" s="254">
        <v>43395</v>
      </c>
      <c r="C291" s="254"/>
      <c r="D291" s="255" t="s">
        <v>750</v>
      </c>
      <c r="E291" s="253" t="s">
        <v>276</v>
      </c>
      <c r="F291" s="256">
        <v>475</v>
      </c>
      <c r="G291" s="253"/>
      <c r="H291" s="253">
        <v>574</v>
      </c>
      <c r="I291" s="257">
        <v>570</v>
      </c>
      <c r="J291" s="309" t="s">
        <v>330</v>
      </c>
      <c r="K291" s="215">
        <f t="shared" ref="K291" si="81">H291-F291</f>
        <v>99</v>
      </c>
      <c r="L291" s="258">
        <f>K291/F291</f>
        <v>0.20842105263157895</v>
      </c>
      <c r="M291" s="259" t="s">
        <v>266</v>
      </c>
      <c r="N291" s="260">
        <v>43403</v>
      </c>
      <c r="O291" s="186"/>
      <c r="P291" s="141"/>
      <c r="Q291" s="141"/>
      <c r="R291" s="185"/>
      <c r="S291" s="250"/>
      <c r="T291" s="250"/>
      <c r="U291" s="250"/>
      <c r="V291" s="250"/>
      <c r="W291" s="250"/>
      <c r="X291" s="250"/>
      <c r="Y291" s="250"/>
    </row>
    <row r="292" spans="1:25" s="251" customFormat="1">
      <c r="A292" s="284">
        <v>126</v>
      </c>
      <c r="B292" s="285">
        <v>43396</v>
      </c>
      <c r="C292" s="285"/>
      <c r="D292" s="389" t="s">
        <v>3019</v>
      </c>
      <c r="E292" s="284" t="s">
        <v>276</v>
      </c>
      <c r="F292" s="263" t="s">
        <v>3171</v>
      </c>
      <c r="G292" s="284"/>
      <c r="H292" s="284"/>
      <c r="I292" s="287">
        <v>191</v>
      </c>
      <c r="J292" s="304" t="s">
        <v>265</v>
      </c>
      <c r="K292" s="288"/>
      <c r="L292" s="289"/>
      <c r="M292" s="290"/>
      <c r="N292" s="291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5" s="251" customFormat="1">
      <c r="A293" s="253">
        <v>127</v>
      </c>
      <c r="B293" s="254">
        <v>43397</v>
      </c>
      <c r="C293" s="254"/>
      <c r="D293" s="255" t="s">
        <v>834</v>
      </c>
      <c r="E293" s="253" t="s">
        <v>276</v>
      </c>
      <c r="F293" s="256">
        <v>707.5</v>
      </c>
      <c r="G293" s="253"/>
      <c r="H293" s="253">
        <v>872</v>
      </c>
      <c r="I293" s="257">
        <v>872</v>
      </c>
      <c r="J293" s="309" t="s">
        <v>330</v>
      </c>
      <c r="K293" s="215">
        <f t="shared" ref="K293" si="82">H293-F293</f>
        <v>164.5</v>
      </c>
      <c r="L293" s="258">
        <f t="shared" ref="L293" si="83">K293/F293</f>
        <v>0.23250883392226149</v>
      </c>
      <c r="M293" s="259" t="s">
        <v>266</v>
      </c>
      <c r="N293" s="260">
        <v>43482</v>
      </c>
      <c r="O293" s="186"/>
      <c r="P293" s="141"/>
      <c r="Q293" s="141"/>
      <c r="R293" s="185"/>
      <c r="S293" s="250"/>
      <c r="T293" s="250"/>
      <c r="U293" s="250"/>
      <c r="V293" s="250"/>
      <c r="W293" s="250"/>
      <c r="X293" s="250"/>
      <c r="Y293" s="250"/>
    </row>
    <row r="294" spans="1:25" s="141" customFormat="1">
      <c r="A294" s="219">
        <v>128</v>
      </c>
      <c r="B294" s="220">
        <v>43398</v>
      </c>
      <c r="C294" s="220"/>
      <c r="D294" s="221" t="s">
        <v>341</v>
      </c>
      <c r="E294" s="219" t="s">
        <v>276</v>
      </c>
      <c r="F294" s="222">
        <v>707.5</v>
      </c>
      <c r="G294" s="223"/>
      <c r="H294" s="223">
        <v>850</v>
      </c>
      <c r="I294" s="223">
        <v>890</v>
      </c>
      <c r="J294" s="313" t="s">
        <v>3419</v>
      </c>
      <c r="K294" s="317">
        <f t="shared" ref="K294" si="84">H294-F294</f>
        <v>142.5</v>
      </c>
      <c r="L294" s="224">
        <f t="shared" ref="L294" si="85">K294/F294</f>
        <v>0.20141342756183744</v>
      </c>
      <c r="M294" s="222" t="s">
        <v>266</v>
      </c>
      <c r="N294" s="225">
        <v>43453</v>
      </c>
      <c r="O294" s="250"/>
      <c r="P294" s="251"/>
      <c r="Q294" s="251"/>
      <c r="R294" s="252"/>
      <c r="S294" s="186"/>
      <c r="T294" s="186"/>
      <c r="U294" s="186"/>
      <c r="V294" s="186"/>
      <c r="W294" s="186"/>
      <c r="X294" s="186"/>
      <c r="Y294" s="186"/>
    </row>
    <row r="295" spans="1:25" s="251" customFormat="1">
      <c r="A295" s="284">
        <v>129</v>
      </c>
      <c r="B295" s="285">
        <v>43398</v>
      </c>
      <c r="C295" s="285"/>
      <c r="D295" s="389" t="s">
        <v>671</v>
      </c>
      <c r="E295" s="284" t="s">
        <v>276</v>
      </c>
      <c r="F295" s="263" t="s">
        <v>3175</v>
      </c>
      <c r="G295" s="284"/>
      <c r="H295" s="284"/>
      <c r="I295" s="287">
        <v>209</v>
      </c>
      <c r="J295" s="304" t="s">
        <v>265</v>
      </c>
      <c r="K295" s="288"/>
      <c r="L295" s="289"/>
      <c r="M295" s="290"/>
      <c r="N295" s="291"/>
      <c r="O295" s="250"/>
      <c r="R295" s="252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53">
        <v>130</v>
      </c>
      <c r="B296" s="254">
        <v>43399</v>
      </c>
      <c r="C296" s="254"/>
      <c r="D296" s="255" t="s">
        <v>2849</v>
      </c>
      <c r="E296" s="253" t="s">
        <v>276</v>
      </c>
      <c r="F296" s="256">
        <v>240</v>
      </c>
      <c r="G296" s="253"/>
      <c r="H296" s="253">
        <v>297</v>
      </c>
      <c r="I296" s="257">
        <v>297</v>
      </c>
      <c r="J296" s="309" t="s">
        <v>330</v>
      </c>
      <c r="K296" s="215">
        <f t="shared" ref="K296" si="86">H296-F296</f>
        <v>57</v>
      </c>
      <c r="L296" s="258">
        <f>K296/F296</f>
        <v>0.23749999999999999</v>
      </c>
      <c r="M296" s="259" t="s">
        <v>266</v>
      </c>
      <c r="N296" s="260">
        <v>43417</v>
      </c>
      <c r="O296" s="186"/>
      <c r="P296" s="141"/>
      <c r="Q296" s="141"/>
      <c r="R296" s="185"/>
      <c r="S296" s="250"/>
      <c r="T296" s="250"/>
      <c r="U296" s="250"/>
      <c r="V296" s="250"/>
      <c r="W296" s="250"/>
      <c r="X296" s="250"/>
      <c r="Y296" s="250"/>
    </row>
    <row r="297" spans="1:25" s="251" customFormat="1">
      <c r="A297" s="284">
        <v>131</v>
      </c>
      <c r="B297" s="262">
        <v>43439</v>
      </c>
      <c r="C297" s="262"/>
      <c r="D297" s="389" t="s">
        <v>612</v>
      </c>
      <c r="E297" s="284" t="s">
        <v>276</v>
      </c>
      <c r="F297" s="286" t="s">
        <v>3214</v>
      </c>
      <c r="G297" s="284"/>
      <c r="H297" s="284"/>
      <c r="I297" s="287">
        <v>321</v>
      </c>
      <c r="J297" s="304" t="s">
        <v>265</v>
      </c>
      <c r="K297" s="288"/>
      <c r="L297" s="289"/>
      <c r="M297" s="290"/>
      <c r="N297" s="291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5" s="251" customFormat="1">
      <c r="A298" s="284">
        <v>132</v>
      </c>
      <c r="B298" s="262">
        <v>43439</v>
      </c>
      <c r="C298" s="262"/>
      <c r="D298" s="389" t="s">
        <v>3215</v>
      </c>
      <c r="E298" s="284" t="s">
        <v>276</v>
      </c>
      <c r="F298" s="286" t="s">
        <v>2336</v>
      </c>
      <c r="G298" s="284"/>
      <c r="H298" s="284"/>
      <c r="I298" s="287">
        <v>840</v>
      </c>
      <c r="J298" s="304" t="s">
        <v>265</v>
      </c>
      <c r="K298" s="288"/>
      <c r="L298" s="289"/>
      <c r="M298" s="290"/>
      <c r="N298" s="291"/>
      <c r="O298" s="250"/>
      <c r="R298" s="252"/>
      <c r="S298" s="250"/>
      <c r="T298" s="250"/>
      <c r="U298" s="250"/>
      <c r="V298" s="250"/>
      <c r="W298" s="250"/>
      <c r="X298" s="250"/>
      <c r="Y298" s="250"/>
    </row>
    <row r="299" spans="1:25" s="141" customFormat="1">
      <c r="A299" s="219">
        <v>133</v>
      </c>
      <c r="B299" s="220">
        <v>43439</v>
      </c>
      <c r="C299" s="220"/>
      <c r="D299" s="221" t="s">
        <v>3216</v>
      </c>
      <c r="E299" s="219" t="s">
        <v>276</v>
      </c>
      <c r="F299" s="222">
        <v>202.5</v>
      </c>
      <c r="G299" s="223"/>
      <c r="H299" s="223">
        <v>242.5</v>
      </c>
      <c r="I299" s="223">
        <v>252</v>
      </c>
      <c r="J299" s="313" t="s">
        <v>3438</v>
      </c>
      <c r="K299" s="317">
        <f t="shared" ref="K299" si="87">H299-F299</f>
        <v>40</v>
      </c>
      <c r="L299" s="224">
        <f t="shared" ref="L299" si="88">K299/F299</f>
        <v>0.19753086419753085</v>
      </c>
      <c r="M299" s="222" t="s">
        <v>266</v>
      </c>
      <c r="N299" s="225">
        <v>43460</v>
      </c>
      <c r="O299" s="250"/>
      <c r="P299" s="251"/>
      <c r="Q299" s="251"/>
      <c r="R299" s="252"/>
      <c r="S299" s="186"/>
      <c r="T299" s="186"/>
      <c r="U299" s="186"/>
      <c r="V299" s="186"/>
      <c r="W299" s="186"/>
      <c r="X299" s="186"/>
      <c r="Y299" s="186"/>
    </row>
    <row r="300" spans="1:25" s="251" customFormat="1">
      <c r="A300" s="284">
        <v>134</v>
      </c>
      <c r="B300" s="262">
        <v>43465</v>
      </c>
      <c r="C300" s="262"/>
      <c r="D300" s="389" t="s">
        <v>988</v>
      </c>
      <c r="E300" s="284" t="s">
        <v>276</v>
      </c>
      <c r="F300" s="286" t="s">
        <v>3460</v>
      </c>
      <c r="G300" s="284"/>
      <c r="H300" s="284"/>
      <c r="I300" s="287">
        <v>866</v>
      </c>
      <c r="J300" s="304" t="s">
        <v>265</v>
      </c>
      <c r="K300" s="288"/>
      <c r="L300" s="289"/>
      <c r="M300" s="290"/>
      <c r="N300" s="291"/>
      <c r="O300" s="250"/>
      <c r="R300" s="252"/>
      <c r="S300" s="250"/>
      <c r="T300" s="250"/>
      <c r="U300" s="250"/>
      <c r="V300" s="250"/>
      <c r="W300" s="250"/>
      <c r="X300" s="250"/>
      <c r="Y300" s="250"/>
    </row>
    <row r="301" spans="1:25" s="251" customFormat="1">
      <c r="A301" s="284">
        <v>135</v>
      </c>
      <c r="B301" s="262">
        <v>43469</v>
      </c>
      <c r="C301" s="262"/>
      <c r="D301" s="389" t="s">
        <v>1842</v>
      </c>
      <c r="E301" s="284" t="s">
        <v>276</v>
      </c>
      <c r="F301" s="286" t="s">
        <v>3512</v>
      </c>
      <c r="G301" s="284"/>
      <c r="H301" s="284"/>
      <c r="I301" s="287">
        <v>1185</v>
      </c>
      <c r="J301" s="304" t="s">
        <v>265</v>
      </c>
      <c r="K301" s="288"/>
      <c r="L301" s="289"/>
      <c r="M301" s="290"/>
      <c r="N301" s="291"/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84"/>
      <c r="B302" s="262"/>
      <c r="C302" s="262"/>
      <c r="D302" s="389"/>
      <c r="E302" s="284"/>
      <c r="F302" s="286"/>
      <c r="G302" s="284"/>
      <c r="H302" s="284"/>
      <c r="I302" s="287"/>
      <c r="J302" s="304"/>
      <c r="K302" s="288"/>
      <c r="L302" s="289"/>
      <c r="M302" s="290"/>
      <c r="N302" s="291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 ht="14.25">
      <c r="A303" s="284"/>
      <c r="B303" s="262"/>
      <c r="C303" s="262"/>
      <c r="D303" s="381"/>
      <c r="E303" s="284"/>
      <c r="F303" s="286"/>
      <c r="G303" s="284"/>
      <c r="H303" s="284"/>
      <c r="I303" s="287"/>
      <c r="J303" s="304"/>
      <c r="K303" s="288"/>
      <c r="L303" s="289"/>
      <c r="M303" s="290"/>
      <c r="N303" s="291"/>
      <c r="O303" s="250"/>
      <c r="R303" s="252"/>
      <c r="S303" s="250"/>
      <c r="T303" s="250"/>
      <c r="U303" s="250"/>
      <c r="V303" s="250"/>
      <c r="W303" s="250"/>
      <c r="X303" s="250"/>
      <c r="Y303" s="250"/>
    </row>
    <row r="304" spans="1:25" s="251" customFormat="1" ht="14.25">
      <c r="A304" s="284"/>
      <c r="B304" s="262"/>
      <c r="C304" s="262"/>
      <c r="D304" s="381"/>
      <c r="E304" s="284"/>
      <c r="F304" s="286"/>
      <c r="G304" s="284"/>
      <c r="H304" s="284"/>
      <c r="I304" s="287"/>
      <c r="J304" s="304"/>
      <c r="K304" s="288"/>
      <c r="L304" s="289"/>
      <c r="M304" s="290"/>
      <c r="N304" s="291"/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6">
      <c r="A305" s="284"/>
      <c r="B305" s="262"/>
      <c r="C305" s="262"/>
      <c r="D305" s="389"/>
      <c r="E305" s="284"/>
      <c r="F305" s="286"/>
      <c r="G305" s="284"/>
      <c r="H305" s="284"/>
      <c r="I305" s="287"/>
      <c r="J305" s="304"/>
      <c r="K305" s="288"/>
      <c r="L305" s="289"/>
      <c r="M305" s="290"/>
      <c r="N305" s="291"/>
      <c r="O305" s="250"/>
      <c r="P305" s="251"/>
      <c r="Q305" s="251"/>
      <c r="R305" s="252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284"/>
      <c r="B306" s="391"/>
      <c r="C306" s="391"/>
      <c r="D306" s="392"/>
      <c r="E306" s="284"/>
      <c r="F306" s="286" t="s">
        <v>360</v>
      </c>
      <c r="G306" s="284"/>
      <c r="H306" s="284"/>
      <c r="I306" s="287"/>
      <c r="J306" s="304"/>
      <c r="K306" s="288"/>
      <c r="L306" s="289"/>
      <c r="M306" s="290"/>
      <c r="N306" s="291"/>
      <c r="O306" s="250"/>
      <c r="P306" s="251"/>
      <c r="Q306" s="251"/>
      <c r="R306" s="252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93"/>
      <c r="B307" s="94"/>
      <c r="C307" s="94"/>
      <c r="D307" s="95"/>
      <c r="E307" s="96"/>
      <c r="F307" s="170"/>
      <c r="G307" s="86"/>
      <c r="H307" s="157"/>
      <c r="I307" s="173"/>
      <c r="J307" s="150"/>
      <c r="K307" s="87"/>
      <c r="L307" s="87"/>
      <c r="M307" s="87"/>
      <c r="N307" s="18"/>
      <c r="O307" s="9"/>
      <c r="P307" s="1"/>
      <c r="Q307" s="1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43" t="s">
        <v>171</v>
      </c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9"/>
      <c r="P308" s="1"/>
      <c r="Q308" s="1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37" t="s">
        <v>172</v>
      </c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9"/>
      <c r="P309" s="1"/>
      <c r="Q309" s="1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37" t="s">
        <v>173</v>
      </c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9"/>
      <c r="P310" s="1"/>
      <c r="Q310" s="1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37" t="s">
        <v>174</v>
      </c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9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44" t="s">
        <v>175</v>
      </c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9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44" t="s">
        <v>176</v>
      </c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4" t="s">
        <v>177</v>
      </c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4" t="s">
        <v>178</v>
      </c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4" t="s">
        <v>179</v>
      </c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44" t="s">
        <v>180</v>
      </c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J326" s="149"/>
      <c r="K326" s="113"/>
      <c r="L326" s="141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J327" s="149"/>
      <c r="K327" s="113"/>
      <c r="L327" s="141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J328" s="149"/>
      <c r="K328" s="113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J329" s="149"/>
      <c r="K329" s="113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J330" s="149"/>
      <c r="K330" s="113"/>
      <c r="L330" s="141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O413" s="140"/>
      <c r="P413" s="18"/>
      <c r="Q413" s="18"/>
      <c r="R413" s="87"/>
    </row>
    <row r="414" spans="1:26">
      <c r="O414" s="140"/>
      <c r="P414" s="18"/>
      <c r="Q414" s="18"/>
      <c r="R414" s="87"/>
    </row>
    <row r="415" spans="1:26">
      <c r="O415" s="140"/>
      <c r="P415" s="18"/>
      <c r="Q415" s="18"/>
    </row>
    <row r="416" spans="1:26">
      <c r="O416" s="140"/>
    </row>
    <row r="417" spans="1:16383">
      <c r="O417" s="140"/>
    </row>
    <row r="427" spans="1:16383">
      <c r="E427" s="149"/>
      <c r="G427" s="113"/>
      <c r="H427" s="141"/>
    </row>
    <row r="429" spans="1:16383">
      <c r="A429" s="113">
        <v>26</v>
      </c>
      <c r="B429" s="497">
        <v>43480</v>
      </c>
      <c r="D429" s="113" t="s">
        <v>3590</v>
      </c>
      <c r="E429" s="113" t="s">
        <v>264</v>
      </c>
      <c r="F429" s="149">
        <v>1890</v>
      </c>
      <c r="G429" s="149">
        <v>1867</v>
      </c>
      <c r="H429" s="149">
        <v>1908</v>
      </c>
      <c r="I429" s="149">
        <v>1940</v>
      </c>
      <c r="J429" s="350" t="s">
        <v>3570</v>
      </c>
      <c r="K429" s="350">
        <f t="shared" ref="K429" si="89">H429-F429</f>
        <v>18</v>
      </c>
      <c r="L429" s="386"/>
      <c r="M429" s="350">
        <f t="shared" ref="M429" si="90">N429*K429</f>
        <v>9000</v>
      </c>
      <c r="N429" s="350">
        <v>500</v>
      </c>
      <c r="O429" s="350" t="s">
        <v>266</v>
      </c>
      <c r="P429" s="494">
        <v>43480</v>
      </c>
    </row>
    <row r="430" spans="1:16383" ht="14.25">
      <c r="A430" s="349"/>
      <c r="B430" s="354"/>
      <c r="C430" s="381"/>
      <c r="D430" s="348"/>
      <c r="E430" s="348"/>
      <c r="F430" s="349"/>
      <c r="G430" s="349"/>
      <c r="H430" s="348"/>
      <c r="I430" s="281"/>
      <c r="J430" s="281"/>
      <c r="K430" s="352"/>
      <c r="L430" s="281"/>
      <c r="M430" s="281"/>
      <c r="N430" s="281"/>
      <c r="O430" s="354"/>
      <c r="P430" s="382"/>
      <c r="Q430" s="403"/>
      <c r="R430" s="141"/>
      <c r="S430" s="140"/>
      <c r="T430" s="140"/>
      <c r="U430" s="140"/>
      <c r="V430" s="140"/>
      <c r="W430" s="140"/>
      <c r="X430" s="140"/>
      <c r="Y430" s="140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  <c r="AR430" s="141"/>
      <c r="AS430" s="141"/>
      <c r="AT430" s="141"/>
      <c r="AU430" s="141"/>
      <c r="AV430" s="141"/>
      <c r="AW430" s="141"/>
      <c r="AX430" s="141"/>
      <c r="AY430" s="141"/>
      <c r="AZ430" s="141"/>
      <c r="BA430" s="141"/>
      <c r="BB430" s="141"/>
      <c r="BC430" s="141"/>
      <c r="BD430" s="141"/>
      <c r="BE430" s="141"/>
      <c r="BF430" s="141"/>
      <c r="BG430" s="141"/>
      <c r="BH430" s="141"/>
      <c r="BI430" s="141"/>
      <c r="BJ430" s="141"/>
      <c r="BK430" s="141"/>
      <c r="BL430" s="141"/>
      <c r="BM430" s="141"/>
      <c r="BN430" s="141"/>
      <c r="BO430" s="141"/>
      <c r="BP430" s="141"/>
      <c r="BQ430" s="141"/>
      <c r="BR430" s="141"/>
      <c r="BS430" s="141"/>
      <c r="BT430" s="141"/>
      <c r="BU430" s="141"/>
      <c r="BV430" s="141"/>
      <c r="BW430" s="141"/>
      <c r="BX430" s="141"/>
      <c r="BY430" s="141"/>
      <c r="BZ430" s="141"/>
      <c r="CA430" s="141"/>
      <c r="CB430" s="141"/>
      <c r="CC430" s="141"/>
      <c r="CD430" s="141"/>
      <c r="CE430" s="141"/>
      <c r="CF430" s="141"/>
      <c r="CG430" s="141"/>
      <c r="CH430" s="141"/>
      <c r="CI430" s="141"/>
      <c r="CJ430" s="141"/>
      <c r="CK430" s="141"/>
      <c r="CL430" s="141"/>
      <c r="CM430" s="141"/>
      <c r="CN430" s="141"/>
      <c r="CO430" s="141"/>
      <c r="CP430" s="141"/>
      <c r="CQ430" s="141"/>
      <c r="CR430" s="141"/>
      <c r="CS430" s="141"/>
      <c r="CT430" s="141"/>
      <c r="CU430" s="141"/>
      <c r="CV430" s="141"/>
      <c r="CW430" s="141"/>
      <c r="CX430" s="141"/>
      <c r="CY430" s="141"/>
      <c r="CZ430" s="141"/>
      <c r="DA430" s="141"/>
      <c r="DB430" s="141"/>
      <c r="DC430" s="141"/>
      <c r="DD430" s="141"/>
      <c r="DE430" s="141"/>
      <c r="DF430" s="141"/>
      <c r="DG430" s="141"/>
      <c r="DH430" s="141"/>
      <c r="DI430" s="141"/>
      <c r="DJ430" s="141"/>
      <c r="DK430" s="141"/>
      <c r="DL430" s="141"/>
      <c r="DM430" s="141"/>
      <c r="DN430" s="141"/>
      <c r="DO430" s="141"/>
      <c r="DP430" s="141"/>
      <c r="DQ430" s="141"/>
      <c r="DR430" s="141"/>
      <c r="DS430" s="141"/>
      <c r="DT430" s="141"/>
      <c r="DU430" s="141"/>
      <c r="DV430" s="141"/>
      <c r="DW430" s="141"/>
      <c r="DX430" s="141"/>
      <c r="DY430" s="141"/>
      <c r="DZ430" s="141"/>
      <c r="EA430" s="141"/>
      <c r="EB430" s="141"/>
      <c r="EC430" s="141"/>
      <c r="ED430" s="141"/>
      <c r="EE430" s="141"/>
      <c r="EF430" s="141"/>
      <c r="EG430" s="141"/>
      <c r="EH430" s="141"/>
      <c r="EI430" s="141"/>
      <c r="EJ430" s="141"/>
      <c r="EK430" s="141"/>
      <c r="EL430" s="141"/>
      <c r="EM430" s="141"/>
      <c r="EN430" s="141"/>
      <c r="EO430" s="141"/>
      <c r="EP430" s="141"/>
      <c r="EQ430" s="141"/>
      <c r="ER430" s="141"/>
      <c r="ES430" s="141"/>
      <c r="ET430" s="141"/>
      <c r="EU430" s="141"/>
      <c r="EV430" s="141"/>
      <c r="EW430" s="141"/>
      <c r="EX430" s="141"/>
      <c r="EY430" s="141"/>
      <c r="EZ430" s="141"/>
      <c r="FA430" s="141"/>
      <c r="FB430" s="141"/>
      <c r="FC430" s="141"/>
      <c r="FD430" s="141"/>
      <c r="FE430" s="141"/>
      <c r="FF430" s="141"/>
      <c r="FG430" s="141"/>
      <c r="FH430" s="141"/>
      <c r="FI430" s="141"/>
      <c r="FJ430" s="141"/>
      <c r="FK430" s="141"/>
      <c r="FL430" s="141"/>
      <c r="FM430" s="141"/>
      <c r="FN430" s="141"/>
      <c r="FO430" s="141"/>
      <c r="FP430" s="141"/>
      <c r="FQ430" s="141"/>
      <c r="FR430" s="141"/>
      <c r="FS430" s="141"/>
      <c r="FT430" s="141"/>
      <c r="FU430" s="141"/>
      <c r="FV430" s="141"/>
      <c r="FW430" s="141"/>
      <c r="FX430" s="141"/>
      <c r="FY430" s="141"/>
      <c r="FZ430" s="141"/>
      <c r="GA430" s="141"/>
      <c r="GB430" s="141"/>
      <c r="GC430" s="141"/>
      <c r="GD430" s="141"/>
      <c r="GE430" s="141"/>
      <c r="GF430" s="141"/>
      <c r="GG430" s="141"/>
      <c r="GH430" s="141"/>
      <c r="GI430" s="141"/>
      <c r="GJ430" s="141"/>
      <c r="GK430" s="141"/>
      <c r="GL430" s="141"/>
      <c r="GM430" s="141"/>
      <c r="GN430" s="141"/>
      <c r="GO430" s="141"/>
      <c r="GP430" s="141"/>
      <c r="GQ430" s="141"/>
      <c r="GR430" s="141"/>
      <c r="GS430" s="141"/>
      <c r="GT430" s="141"/>
      <c r="GU430" s="141"/>
      <c r="GV430" s="141"/>
      <c r="GW430" s="141"/>
      <c r="GX430" s="141"/>
      <c r="GY430" s="141"/>
      <c r="GZ430" s="141"/>
      <c r="HA430" s="141"/>
      <c r="HB430" s="141"/>
      <c r="HC430" s="141"/>
      <c r="HD430" s="141"/>
      <c r="HE430" s="141"/>
      <c r="HF430" s="141"/>
      <c r="HG430" s="141"/>
      <c r="HH430" s="141"/>
      <c r="HI430" s="141"/>
      <c r="HJ430" s="141"/>
      <c r="HK430" s="141"/>
      <c r="HL430" s="141"/>
      <c r="HM430" s="141"/>
      <c r="HN430" s="141"/>
      <c r="HO430" s="141"/>
      <c r="HP430" s="141"/>
      <c r="HQ430" s="141"/>
      <c r="HR430" s="141"/>
      <c r="HS430" s="141"/>
      <c r="HT430" s="141"/>
      <c r="HU430" s="141"/>
      <c r="HV430" s="141"/>
      <c r="HW430" s="141"/>
      <c r="HX430" s="141"/>
      <c r="HY430" s="141"/>
      <c r="HZ430" s="141"/>
      <c r="IA430" s="141"/>
      <c r="IB430" s="141"/>
      <c r="IC430" s="141"/>
      <c r="ID430" s="141"/>
      <c r="IE430" s="141"/>
      <c r="IF430" s="141"/>
      <c r="IG430" s="141"/>
      <c r="IH430" s="141"/>
      <c r="II430" s="141"/>
      <c r="IJ430" s="141"/>
      <c r="IK430" s="141"/>
      <c r="IL430" s="141"/>
      <c r="IM430" s="141"/>
      <c r="IN430" s="141"/>
      <c r="IO430" s="141"/>
      <c r="IP430" s="141"/>
      <c r="IQ430" s="141"/>
      <c r="IR430" s="141"/>
      <c r="IS430" s="141"/>
      <c r="IT430" s="141"/>
      <c r="IU430" s="141"/>
      <c r="IV430" s="141"/>
      <c r="IW430" s="141"/>
      <c r="IX430" s="141"/>
      <c r="IY430" s="141"/>
      <c r="IZ430" s="141"/>
      <c r="JA430" s="141"/>
      <c r="JB430" s="141"/>
      <c r="JC430" s="141"/>
      <c r="JD430" s="141"/>
      <c r="JE430" s="141"/>
      <c r="JF430" s="141"/>
      <c r="JG430" s="141"/>
      <c r="JH430" s="141"/>
      <c r="JI430" s="141"/>
      <c r="JJ430" s="141"/>
      <c r="JK430" s="141"/>
      <c r="JL430" s="141"/>
      <c r="JM430" s="141"/>
      <c r="JN430" s="141"/>
      <c r="JO430" s="141"/>
      <c r="JP430" s="141"/>
      <c r="JQ430" s="141"/>
      <c r="JR430" s="141"/>
      <c r="JS430" s="141"/>
      <c r="JT430" s="141"/>
      <c r="JU430" s="141"/>
      <c r="JV430" s="141"/>
      <c r="JW430" s="141"/>
      <c r="JX430" s="141"/>
      <c r="JY430" s="141"/>
      <c r="JZ430" s="141"/>
      <c r="KA430" s="141"/>
      <c r="KB430" s="141"/>
      <c r="KC430" s="141"/>
      <c r="KD430" s="141"/>
      <c r="KE430" s="141"/>
      <c r="KF430" s="141"/>
      <c r="KG430" s="141"/>
      <c r="KH430" s="141"/>
      <c r="KI430" s="141"/>
      <c r="KJ430" s="141"/>
      <c r="KK430" s="141"/>
      <c r="KL430" s="141"/>
      <c r="KM430" s="141"/>
      <c r="KN430" s="141"/>
      <c r="KO430" s="141"/>
      <c r="KP430" s="141"/>
      <c r="KQ430" s="141"/>
      <c r="KR430" s="141"/>
      <c r="KS430" s="141"/>
      <c r="KT430" s="141"/>
      <c r="KU430" s="141"/>
      <c r="KV430" s="141"/>
      <c r="KW430" s="141"/>
      <c r="KX430" s="141"/>
      <c r="KY430" s="141"/>
      <c r="KZ430" s="141"/>
      <c r="LA430" s="141"/>
      <c r="LB430" s="141"/>
      <c r="LC430" s="141"/>
      <c r="LD430" s="141"/>
      <c r="LE430" s="141"/>
      <c r="LF430" s="141"/>
      <c r="LG430" s="141"/>
      <c r="LH430" s="141"/>
      <c r="LI430" s="141"/>
      <c r="LJ430" s="141"/>
      <c r="LK430" s="141"/>
      <c r="LL430" s="141"/>
      <c r="LM430" s="141"/>
      <c r="LN430" s="141"/>
      <c r="LO430" s="141"/>
      <c r="LP430" s="141"/>
      <c r="LQ430" s="141"/>
      <c r="LR430" s="141"/>
      <c r="LS430" s="141"/>
      <c r="LT430" s="141"/>
      <c r="LU430" s="141"/>
      <c r="LV430" s="141"/>
      <c r="LW430" s="141"/>
      <c r="LX430" s="141"/>
      <c r="LY430" s="141"/>
      <c r="LZ430" s="141"/>
      <c r="MA430" s="141"/>
      <c r="MB430" s="141"/>
      <c r="MC430" s="141"/>
      <c r="MD430" s="141"/>
      <c r="ME430" s="141"/>
      <c r="MF430" s="141"/>
      <c r="MG430" s="141"/>
      <c r="MH430" s="141"/>
      <c r="MI430" s="141"/>
      <c r="MJ430" s="141"/>
      <c r="MK430" s="141"/>
      <c r="ML430" s="141"/>
      <c r="MM430" s="141"/>
      <c r="MN430" s="141"/>
      <c r="MO430" s="141"/>
      <c r="MP430" s="141"/>
      <c r="MQ430" s="141"/>
      <c r="MR430" s="141"/>
      <c r="MS430" s="141"/>
      <c r="MT430" s="141"/>
      <c r="MU430" s="141"/>
      <c r="MV430" s="141"/>
      <c r="MW430" s="141"/>
      <c r="MX430" s="141"/>
      <c r="MY430" s="141"/>
      <c r="MZ430" s="141"/>
      <c r="NA430" s="141"/>
      <c r="NB430" s="141"/>
      <c r="NC430" s="141"/>
      <c r="ND430" s="141"/>
      <c r="NE430" s="141"/>
      <c r="NF430" s="141"/>
      <c r="NG430" s="141"/>
      <c r="NH430" s="141"/>
      <c r="NI430" s="141"/>
      <c r="NJ430" s="141"/>
      <c r="NK430" s="141"/>
      <c r="NL430" s="141"/>
      <c r="NM430" s="141"/>
      <c r="NN430" s="141"/>
      <c r="NO430" s="141"/>
      <c r="NP430" s="141"/>
      <c r="NQ430" s="141"/>
      <c r="NR430" s="141"/>
      <c r="NS430" s="141"/>
      <c r="NT430" s="141"/>
      <c r="NU430" s="141"/>
      <c r="NV430" s="141"/>
      <c r="NW430" s="141"/>
      <c r="NX430" s="141"/>
      <c r="NY430" s="141"/>
      <c r="NZ430" s="141"/>
      <c r="OA430" s="141"/>
      <c r="OB430" s="141"/>
      <c r="OC430" s="141"/>
      <c r="OD430" s="141"/>
      <c r="OE430" s="141"/>
      <c r="OF430" s="141"/>
      <c r="OG430" s="141"/>
      <c r="OH430" s="141"/>
      <c r="OI430" s="141"/>
      <c r="OJ430" s="141"/>
      <c r="OK430" s="141"/>
      <c r="OL430" s="141"/>
      <c r="OM430" s="141"/>
      <c r="ON430" s="141"/>
      <c r="OO430" s="141"/>
      <c r="OP430" s="141"/>
      <c r="OQ430" s="141"/>
      <c r="OR430" s="141"/>
      <c r="OS430" s="141"/>
      <c r="OT430" s="141"/>
      <c r="OU430" s="141"/>
      <c r="OV430" s="141"/>
      <c r="OW430" s="141"/>
      <c r="OX430" s="141"/>
      <c r="OY430" s="141"/>
      <c r="OZ430" s="141"/>
      <c r="PA430" s="141"/>
      <c r="PB430" s="141"/>
      <c r="PC430" s="141"/>
      <c r="PD430" s="141"/>
      <c r="PE430" s="141"/>
      <c r="PF430" s="141"/>
      <c r="PG430" s="141"/>
      <c r="PH430" s="141"/>
      <c r="PI430" s="141"/>
      <c r="PJ430" s="141"/>
      <c r="PK430" s="141"/>
      <c r="PL430" s="141"/>
      <c r="PM430" s="141"/>
      <c r="PN430" s="141"/>
      <c r="PO430" s="141"/>
      <c r="PP430" s="141"/>
      <c r="PQ430" s="141"/>
      <c r="PR430" s="141"/>
      <c r="PS430" s="141"/>
      <c r="PT430" s="141"/>
      <c r="PU430" s="141"/>
      <c r="PV430" s="141"/>
      <c r="PW430" s="141"/>
      <c r="PX430" s="141"/>
      <c r="PY430" s="141"/>
      <c r="PZ430" s="141"/>
      <c r="QA430" s="141"/>
      <c r="QB430" s="141"/>
      <c r="QC430" s="141"/>
      <c r="QD430" s="141"/>
      <c r="QE430" s="141"/>
      <c r="QF430" s="141"/>
      <c r="QG430" s="141"/>
      <c r="QH430" s="141"/>
      <c r="QI430" s="141"/>
      <c r="QJ430" s="141"/>
      <c r="QK430" s="141"/>
      <c r="QL430" s="141"/>
      <c r="QM430" s="141"/>
      <c r="QN430" s="141"/>
      <c r="QO430" s="141"/>
      <c r="QP430" s="141"/>
      <c r="QQ430" s="141"/>
      <c r="QR430" s="141"/>
      <c r="QS430" s="141"/>
      <c r="QT430" s="141"/>
      <c r="QU430" s="141"/>
      <c r="QV430" s="141"/>
      <c r="QW430" s="141"/>
      <c r="QX430" s="141"/>
      <c r="QY430" s="141"/>
      <c r="QZ430" s="141"/>
      <c r="RA430" s="141"/>
      <c r="RB430" s="141"/>
      <c r="RC430" s="141"/>
      <c r="RD430" s="141"/>
      <c r="RE430" s="141"/>
      <c r="RF430" s="141"/>
      <c r="RG430" s="141"/>
      <c r="RH430" s="141"/>
      <c r="RI430" s="141"/>
      <c r="RJ430" s="141"/>
      <c r="RK430" s="141"/>
      <c r="RL430" s="141"/>
      <c r="RM430" s="141"/>
      <c r="RN430" s="141"/>
      <c r="RO430" s="141"/>
      <c r="RP430" s="141"/>
      <c r="RQ430" s="141"/>
      <c r="RR430" s="141"/>
      <c r="RS430" s="141"/>
      <c r="RT430" s="141"/>
      <c r="RU430" s="141"/>
      <c r="RV430" s="141"/>
      <c r="RW430" s="141"/>
      <c r="RX430" s="141"/>
      <c r="RY430" s="141"/>
      <c r="RZ430" s="141"/>
      <c r="SA430" s="141"/>
      <c r="SB430" s="141"/>
      <c r="SC430" s="141"/>
      <c r="SD430" s="141"/>
      <c r="SE430" s="141"/>
      <c r="SF430" s="141"/>
      <c r="SG430" s="141"/>
      <c r="SH430" s="141"/>
      <c r="SI430" s="141"/>
      <c r="SJ430" s="141"/>
      <c r="SK430" s="141"/>
      <c r="SL430" s="141"/>
      <c r="SM430" s="141"/>
      <c r="SN430" s="141"/>
      <c r="SO430" s="141"/>
      <c r="SP430" s="141"/>
      <c r="SQ430" s="141"/>
      <c r="SR430" s="141"/>
      <c r="SS430" s="141"/>
      <c r="ST430" s="141"/>
      <c r="SU430" s="141"/>
      <c r="SV430" s="141"/>
      <c r="SW430" s="141"/>
      <c r="SX430" s="141"/>
      <c r="SY430" s="141"/>
      <c r="SZ430" s="141"/>
      <c r="TA430" s="141"/>
      <c r="TB430" s="141"/>
      <c r="TC430" s="141"/>
      <c r="TD430" s="141"/>
      <c r="TE430" s="141"/>
      <c r="TF430" s="141"/>
      <c r="TG430" s="141"/>
      <c r="TH430" s="141"/>
      <c r="TI430" s="141"/>
      <c r="TJ430" s="141"/>
      <c r="TK430" s="141"/>
      <c r="TL430" s="141"/>
      <c r="TM430" s="141"/>
      <c r="TN430" s="141"/>
      <c r="TO430" s="141"/>
      <c r="TP430" s="141"/>
      <c r="TQ430" s="141"/>
      <c r="TR430" s="141"/>
      <c r="TS430" s="141"/>
      <c r="TT430" s="141"/>
      <c r="TU430" s="141"/>
      <c r="TV430" s="141"/>
      <c r="TW430" s="141"/>
      <c r="TX430" s="141"/>
      <c r="TY430" s="141"/>
      <c r="TZ430" s="141"/>
      <c r="UA430" s="141"/>
      <c r="UB430" s="141"/>
      <c r="UC430" s="141"/>
      <c r="UD430" s="141"/>
      <c r="UE430" s="141"/>
      <c r="UF430" s="141"/>
      <c r="UG430" s="141"/>
      <c r="UH430" s="141"/>
      <c r="UI430" s="141"/>
      <c r="UJ430" s="141"/>
      <c r="UK430" s="141"/>
      <c r="UL430" s="141"/>
      <c r="UM430" s="141"/>
      <c r="UN430" s="141"/>
      <c r="UO430" s="141"/>
      <c r="UP430" s="141"/>
      <c r="UQ430" s="141"/>
      <c r="UR430" s="141"/>
      <c r="US430" s="141"/>
      <c r="UT430" s="141"/>
      <c r="UU430" s="141"/>
      <c r="UV430" s="141"/>
      <c r="UW430" s="141"/>
      <c r="UX430" s="141"/>
      <c r="UY430" s="141"/>
      <c r="UZ430" s="141"/>
      <c r="VA430" s="141"/>
      <c r="VB430" s="141"/>
      <c r="VC430" s="141"/>
      <c r="VD430" s="141"/>
      <c r="VE430" s="141"/>
      <c r="VF430" s="141"/>
      <c r="VG430" s="141"/>
      <c r="VH430" s="141"/>
      <c r="VI430" s="141"/>
      <c r="VJ430" s="141"/>
      <c r="VK430" s="141"/>
      <c r="VL430" s="141"/>
      <c r="VM430" s="141"/>
      <c r="VN430" s="141"/>
      <c r="VO430" s="141"/>
      <c r="VP430" s="141"/>
      <c r="VQ430" s="141"/>
      <c r="VR430" s="141"/>
      <c r="VS430" s="141"/>
      <c r="VT430" s="141"/>
      <c r="VU430" s="141"/>
      <c r="VV430" s="141"/>
      <c r="VW430" s="141"/>
      <c r="VX430" s="141"/>
      <c r="VY430" s="141"/>
      <c r="VZ430" s="141"/>
      <c r="WA430" s="141"/>
      <c r="WB430" s="141"/>
      <c r="WC430" s="141"/>
      <c r="WD430" s="141"/>
      <c r="WE430" s="141"/>
      <c r="WF430" s="141"/>
      <c r="WG430" s="141"/>
      <c r="WH430" s="141"/>
      <c r="WI430" s="141"/>
      <c r="WJ430" s="141"/>
      <c r="WK430" s="141"/>
      <c r="WL430" s="141"/>
      <c r="WM430" s="141"/>
      <c r="WN430" s="141"/>
      <c r="WO430" s="141"/>
      <c r="WP430" s="141"/>
      <c r="WQ430" s="141"/>
      <c r="WR430" s="141"/>
      <c r="WS430" s="141"/>
      <c r="WT430" s="141"/>
      <c r="WU430" s="141"/>
      <c r="WV430" s="141"/>
      <c r="WW430" s="141"/>
      <c r="WX430" s="141"/>
      <c r="WY430" s="141"/>
      <c r="WZ430" s="141"/>
      <c r="XA430" s="141"/>
      <c r="XB430" s="141"/>
      <c r="XC430" s="141"/>
      <c r="XD430" s="141"/>
      <c r="XE430" s="141"/>
      <c r="XF430" s="141"/>
      <c r="XG430" s="141"/>
      <c r="XH430" s="141"/>
      <c r="XI430" s="141"/>
      <c r="XJ430" s="141"/>
      <c r="XK430" s="141"/>
      <c r="XL430" s="141"/>
      <c r="XM430" s="141"/>
      <c r="XN430" s="141"/>
      <c r="XO430" s="141"/>
      <c r="XP430" s="141"/>
      <c r="XQ430" s="141"/>
      <c r="XR430" s="141"/>
      <c r="XS430" s="141"/>
      <c r="XT430" s="141"/>
      <c r="XU430" s="141"/>
      <c r="XV430" s="141"/>
      <c r="XW430" s="141"/>
      <c r="XX430" s="141"/>
      <c r="XY430" s="141"/>
      <c r="XZ430" s="141"/>
      <c r="YA430" s="141"/>
      <c r="YB430" s="141"/>
      <c r="YC430" s="141"/>
      <c r="YD430" s="141"/>
      <c r="YE430" s="141"/>
      <c r="YF430" s="141"/>
      <c r="YG430" s="141"/>
      <c r="YH430" s="141"/>
      <c r="YI430" s="141"/>
      <c r="YJ430" s="141"/>
      <c r="YK430" s="141"/>
      <c r="YL430" s="141"/>
      <c r="YM430" s="141"/>
      <c r="YN430" s="141"/>
      <c r="YO430" s="141"/>
      <c r="YP430" s="141"/>
      <c r="YQ430" s="141"/>
      <c r="YR430" s="141"/>
      <c r="YS430" s="141"/>
      <c r="YT430" s="141"/>
      <c r="YU430" s="141"/>
      <c r="YV430" s="141"/>
      <c r="YW430" s="141"/>
      <c r="YX430" s="141"/>
      <c r="YY430" s="141"/>
      <c r="YZ430" s="141"/>
      <c r="ZA430" s="141"/>
      <c r="ZB430" s="141"/>
      <c r="ZC430" s="141"/>
      <c r="ZD430" s="141"/>
      <c r="ZE430" s="141"/>
      <c r="ZF430" s="141"/>
      <c r="ZG430" s="141"/>
      <c r="ZH430" s="141"/>
      <c r="ZI430" s="141"/>
      <c r="ZJ430" s="141"/>
      <c r="ZK430" s="141"/>
      <c r="ZL430" s="141"/>
      <c r="ZM430" s="141"/>
      <c r="ZN430" s="141"/>
      <c r="ZO430" s="141"/>
      <c r="ZP430" s="141"/>
      <c r="ZQ430" s="141"/>
      <c r="ZR430" s="141"/>
      <c r="ZS430" s="141"/>
      <c r="ZT430" s="141"/>
      <c r="ZU430" s="141"/>
      <c r="ZV430" s="141"/>
      <c r="ZW430" s="141"/>
      <c r="ZX430" s="141"/>
      <c r="ZY430" s="141"/>
      <c r="ZZ430" s="141"/>
      <c r="AAA430" s="141"/>
      <c r="AAB430" s="141"/>
      <c r="AAC430" s="141"/>
      <c r="AAD430" s="141"/>
      <c r="AAE430" s="141"/>
      <c r="AAF430" s="141"/>
      <c r="AAG430" s="141"/>
      <c r="AAH430" s="141"/>
      <c r="AAI430" s="141"/>
      <c r="AAJ430" s="141"/>
      <c r="AAK430" s="141"/>
      <c r="AAL430" s="141"/>
      <c r="AAM430" s="141"/>
      <c r="AAN430" s="141"/>
      <c r="AAO430" s="141"/>
      <c r="AAP430" s="141"/>
      <c r="AAQ430" s="141"/>
      <c r="AAR430" s="141"/>
      <c r="AAS430" s="141"/>
      <c r="AAT430" s="141"/>
      <c r="AAU430" s="141"/>
      <c r="AAV430" s="141"/>
      <c r="AAW430" s="141"/>
      <c r="AAX430" s="141"/>
      <c r="AAY430" s="141"/>
      <c r="AAZ430" s="141"/>
      <c r="ABA430" s="141"/>
      <c r="ABB430" s="141"/>
      <c r="ABC430" s="141"/>
      <c r="ABD430" s="141"/>
      <c r="ABE430" s="141"/>
      <c r="ABF430" s="141"/>
      <c r="ABG430" s="141"/>
      <c r="ABH430" s="141"/>
      <c r="ABI430" s="141"/>
      <c r="ABJ430" s="141"/>
      <c r="ABK430" s="141"/>
      <c r="ABL430" s="141"/>
      <c r="ABM430" s="141"/>
      <c r="ABN430" s="141"/>
      <c r="ABO430" s="141"/>
      <c r="ABP430" s="141"/>
      <c r="ABQ430" s="141"/>
      <c r="ABR430" s="141"/>
      <c r="ABS430" s="141"/>
      <c r="ABT430" s="141"/>
      <c r="ABU430" s="141"/>
      <c r="ABV430" s="141"/>
      <c r="ABW430" s="141"/>
      <c r="ABX430" s="141"/>
      <c r="ABY430" s="141"/>
      <c r="ABZ430" s="141"/>
      <c r="ACA430" s="141"/>
      <c r="ACB430" s="141"/>
      <c r="ACC430" s="141"/>
      <c r="ACD430" s="141"/>
      <c r="ACE430" s="141"/>
      <c r="ACF430" s="141"/>
      <c r="ACG430" s="141"/>
      <c r="ACH430" s="141"/>
      <c r="ACI430" s="141"/>
      <c r="ACJ430" s="141"/>
      <c r="ACK430" s="141"/>
      <c r="ACL430" s="141"/>
      <c r="ACM430" s="141"/>
      <c r="ACN430" s="141"/>
      <c r="ACO430" s="141"/>
      <c r="ACP430" s="141"/>
      <c r="ACQ430" s="141"/>
      <c r="ACR430" s="141"/>
      <c r="ACS430" s="141"/>
      <c r="ACT430" s="141"/>
      <c r="ACU430" s="141"/>
      <c r="ACV430" s="141"/>
      <c r="ACW430" s="141"/>
      <c r="ACX430" s="141"/>
      <c r="ACY430" s="141"/>
      <c r="ACZ430" s="141"/>
      <c r="ADA430" s="141"/>
      <c r="ADB430" s="141"/>
      <c r="ADC430" s="141"/>
      <c r="ADD430" s="141"/>
      <c r="ADE430" s="141"/>
      <c r="ADF430" s="141"/>
      <c r="ADG430" s="141"/>
      <c r="ADH430" s="141"/>
      <c r="ADI430" s="141"/>
      <c r="ADJ430" s="141"/>
      <c r="ADK430" s="141"/>
      <c r="ADL430" s="141"/>
      <c r="ADM430" s="141"/>
      <c r="ADN430" s="141"/>
      <c r="ADO430" s="141"/>
      <c r="ADP430" s="141"/>
      <c r="ADQ430" s="141"/>
      <c r="ADR430" s="141"/>
      <c r="ADS430" s="141"/>
      <c r="ADT430" s="141"/>
      <c r="ADU430" s="141"/>
      <c r="ADV430" s="141"/>
      <c r="ADW430" s="141"/>
      <c r="ADX430" s="141"/>
      <c r="ADY430" s="141"/>
      <c r="ADZ430" s="141"/>
      <c r="AEA430" s="141"/>
      <c r="AEB430" s="141"/>
      <c r="AEC430" s="141"/>
      <c r="AED430" s="141"/>
      <c r="AEE430" s="141"/>
      <c r="AEF430" s="141"/>
      <c r="AEG430" s="141"/>
      <c r="AEH430" s="141"/>
      <c r="AEI430" s="141"/>
      <c r="AEJ430" s="141"/>
      <c r="AEK430" s="141"/>
      <c r="AEL430" s="141"/>
      <c r="AEM430" s="141"/>
      <c r="AEN430" s="141"/>
      <c r="AEO430" s="141"/>
      <c r="AEP430" s="141"/>
      <c r="AEQ430" s="141"/>
      <c r="AER430" s="141"/>
      <c r="AES430" s="141"/>
      <c r="AET430" s="141"/>
      <c r="AEU430" s="141"/>
      <c r="AEV430" s="141"/>
      <c r="AEW430" s="141"/>
      <c r="AEX430" s="141"/>
      <c r="AEY430" s="141"/>
      <c r="AEZ430" s="141"/>
      <c r="AFA430" s="141"/>
      <c r="AFB430" s="141"/>
      <c r="AFC430" s="141"/>
      <c r="AFD430" s="141"/>
      <c r="AFE430" s="141"/>
      <c r="AFF430" s="141"/>
      <c r="AFG430" s="141"/>
      <c r="AFH430" s="141"/>
      <c r="AFI430" s="141"/>
      <c r="AFJ430" s="141"/>
      <c r="AFK430" s="141"/>
      <c r="AFL430" s="141"/>
      <c r="AFM430" s="141"/>
      <c r="AFN430" s="141"/>
      <c r="AFO430" s="141"/>
      <c r="AFP430" s="141"/>
      <c r="AFQ430" s="141"/>
      <c r="AFR430" s="141"/>
      <c r="AFS430" s="141"/>
      <c r="AFT430" s="141"/>
      <c r="AFU430" s="141"/>
      <c r="AFV430" s="141"/>
      <c r="AFW430" s="141"/>
      <c r="AFX430" s="141"/>
      <c r="AFY430" s="141"/>
      <c r="AFZ430" s="141"/>
      <c r="AGA430" s="141"/>
      <c r="AGB430" s="141"/>
      <c r="AGC430" s="141"/>
      <c r="AGD430" s="141"/>
      <c r="AGE430" s="141"/>
      <c r="AGF430" s="141"/>
      <c r="AGG430" s="141"/>
      <c r="AGH430" s="141"/>
      <c r="AGI430" s="141"/>
      <c r="AGJ430" s="141"/>
      <c r="AGK430" s="141"/>
      <c r="AGL430" s="141"/>
      <c r="AGM430" s="141"/>
      <c r="AGN430" s="141"/>
      <c r="AGO430" s="141"/>
      <c r="AGP430" s="141"/>
      <c r="AGQ430" s="141"/>
      <c r="AGR430" s="141"/>
      <c r="AGS430" s="141"/>
      <c r="AGT430" s="141"/>
      <c r="AGU430" s="141"/>
      <c r="AGV430" s="141"/>
      <c r="AGW430" s="141"/>
      <c r="AGX430" s="141"/>
      <c r="AGY430" s="141"/>
      <c r="AGZ430" s="141"/>
      <c r="AHA430" s="141"/>
      <c r="AHB430" s="141"/>
      <c r="AHC430" s="141"/>
      <c r="AHD430" s="141"/>
      <c r="AHE430" s="141"/>
      <c r="AHF430" s="141"/>
      <c r="AHG430" s="141"/>
      <c r="AHH430" s="141"/>
      <c r="AHI430" s="141"/>
      <c r="AHJ430" s="141"/>
      <c r="AHK430" s="141"/>
      <c r="AHL430" s="141"/>
      <c r="AHM430" s="141"/>
      <c r="AHN430" s="141"/>
      <c r="AHO430" s="141"/>
      <c r="AHP430" s="141"/>
      <c r="AHQ430" s="141"/>
      <c r="AHR430" s="141"/>
      <c r="AHS430" s="141"/>
      <c r="AHT430" s="141"/>
      <c r="AHU430" s="141"/>
      <c r="AHV430" s="141"/>
      <c r="AHW430" s="141"/>
      <c r="AHX430" s="141"/>
      <c r="AHY430" s="141"/>
      <c r="AHZ430" s="141"/>
      <c r="AIA430" s="141"/>
      <c r="AIB430" s="141"/>
      <c r="AIC430" s="141"/>
      <c r="AID430" s="141"/>
      <c r="AIE430" s="141"/>
      <c r="AIF430" s="141"/>
      <c r="AIG430" s="141"/>
      <c r="AIH430" s="141"/>
      <c r="AII430" s="141"/>
      <c r="AIJ430" s="141"/>
      <c r="AIK430" s="141"/>
      <c r="AIL430" s="141"/>
      <c r="AIM430" s="141"/>
      <c r="AIN430" s="141"/>
      <c r="AIO430" s="141"/>
      <c r="AIP430" s="141"/>
      <c r="AIQ430" s="141"/>
      <c r="AIR430" s="141"/>
      <c r="AIS430" s="141"/>
      <c r="AIT430" s="141"/>
      <c r="AIU430" s="141"/>
      <c r="AIV430" s="141"/>
      <c r="AIW430" s="141"/>
      <c r="AIX430" s="141"/>
      <c r="AIY430" s="141"/>
      <c r="AIZ430" s="141"/>
      <c r="AJA430" s="141"/>
      <c r="AJB430" s="141"/>
      <c r="AJC430" s="141"/>
      <c r="AJD430" s="141"/>
      <c r="AJE430" s="141"/>
      <c r="AJF430" s="141"/>
      <c r="AJG430" s="141"/>
      <c r="AJH430" s="141"/>
      <c r="AJI430" s="141"/>
      <c r="AJJ430" s="141"/>
      <c r="AJK430" s="141"/>
      <c r="AJL430" s="141"/>
      <c r="AJM430" s="141"/>
      <c r="AJN430" s="141"/>
      <c r="AJO430" s="141"/>
      <c r="AJP430" s="141"/>
      <c r="AJQ430" s="141"/>
      <c r="AJR430" s="141"/>
      <c r="AJS430" s="141"/>
      <c r="AJT430" s="141"/>
      <c r="AJU430" s="141"/>
      <c r="AJV430" s="141"/>
      <c r="AJW430" s="141"/>
      <c r="AJX430" s="141"/>
      <c r="AJY430" s="141"/>
      <c r="AJZ430" s="141"/>
      <c r="AKA430" s="141"/>
      <c r="AKB430" s="141"/>
      <c r="AKC430" s="141"/>
      <c r="AKD430" s="141"/>
      <c r="AKE430" s="141"/>
      <c r="AKF430" s="141"/>
      <c r="AKG430" s="141"/>
      <c r="AKH430" s="141"/>
      <c r="AKI430" s="141"/>
      <c r="AKJ430" s="141"/>
      <c r="AKK430" s="141"/>
      <c r="AKL430" s="141"/>
      <c r="AKM430" s="141"/>
      <c r="AKN430" s="141"/>
      <c r="AKO430" s="141"/>
      <c r="AKP430" s="141"/>
      <c r="AKQ430" s="141"/>
      <c r="AKR430" s="141"/>
      <c r="AKS430" s="141"/>
      <c r="AKT430" s="141"/>
      <c r="AKU430" s="141"/>
      <c r="AKV430" s="141"/>
      <c r="AKW430" s="141"/>
      <c r="AKX430" s="141"/>
      <c r="AKY430" s="141"/>
      <c r="AKZ430" s="141"/>
      <c r="ALA430" s="141"/>
      <c r="ALB430" s="141"/>
      <c r="ALC430" s="141"/>
      <c r="ALD430" s="141"/>
      <c r="ALE430" s="141"/>
      <c r="ALF430" s="141"/>
      <c r="ALG430" s="141"/>
      <c r="ALH430" s="141"/>
      <c r="ALI430" s="141"/>
      <c r="ALJ430" s="141"/>
      <c r="ALK430" s="141"/>
      <c r="ALL430" s="141"/>
      <c r="ALM430" s="141"/>
      <c r="ALN430" s="141"/>
      <c r="ALO430" s="141"/>
      <c r="ALP430" s="141"/>
      <c r="ALQ430" s="141"/>
      <c r="ALR430" s="141"/>
      <c r="ALS430" s="141"/>
      <c r="ALT430" s="141"/>
      <c r="ALU430" s="141"/>
      <c r="ALV430" s="141"/>
      <c r="ALW430" s="141"/>
      <c r="ALX430" s="141"/>
      <c r="ALY430" s="141"/>
      <c r="ALZ430" s="141"/>
      <c r="AMA430" s="141"/>
      <c r="AMB430" s="141"/>
      <c r="AMC430" s="141"/>
      <c r="AMD430" s="141"/>
      <c r="AME430" s="141"/>
      <c r="AMF430" s="141"/>
      <c r="AMG430" s="141"/>
      <c r="AMH430" s="141"/>
      <c r="AMI430" s="141"/>
      <c r="AMJ430" s="141"/>
      <c r="AMK430" s="141"/>
      <c r="AML430" s="141"/>
      <c r="AMM430" s="141"/>
      <c r="AMN430" s="141"/>
      <c r="AMO430" s="141"/>
      <c r="AMP430" s="141"/>
      <c r="AMQ430" s="141"/>
      <c r="AMR430" s="141"/>
      <c r="AMS430" s="141"/>
      <c r="AMT430" s="141"/>
      <c r="AMU430" s="141"/>
      <c r="AMV430" s="141"/>
      <c r="AMW430" s="141"/>
      <c r="AMX430" s="141"/>
      <c r="AMY430" s="141"/>
      <c r="AMZ430" s="141"/>
      <c r="ANA430" s="141"/>
      <c r="ANB430" s="141"/>
      <c r="ANC430" s="141"/>
      <c r="AND430" s="141"/>
      <c r="ANE430" s="141"/>
      <c r="ANF430" s="141"/>
      <c r="ANG430" s="141"/>
      <c r="ANH430" s="141"/>
      <c r="ANI430" s="141"/>
      <c r="ANJ430" s="141"/>
      <c r="ANK430" s="141"/>
      <c r="ANL430" s="141"/>
      <c r="ANM430" s="141"/>
      <c r="ANN430" s="141"/>
      <c r="ANO430" s="141"/>
      <c r="ANP430" s="141"/>
      <c r="ANQ430" s="141"/>
      <c r="ANR430" s="141"/>
      <c r="ANS430" s="141"/>
      <c r="ANT430" s="141"/>
      <c r="ANU430" s="141"/>
      <c r="ANV430" s="141"/>
      <c r="ANW430" s="141"/>
      <c r="ANX430" s="141"/>
      <c r="ANY430" s="141"/>
      <c r="ANZ430" s="141"/>
      <c r="AOA430" s="141"/>
      <c r="AOB430" s="141"/>
      <c r="AOC430" s="141"/>
      <c r="AOD430" s="141"/>
      <c r="AOE430" s="141"/>
      <c r="AOF430" s="141"/>
      <c r="AOG430" s="141"/>
      <c r="AOH430" s="141"/>
      <c r="AOI430" s="141"/>
      <c r="AOJ430" s="141"/>
      <c r="AOK430" s="141"/>
      <c r="AOL430" s="141"/>
      <c r="AOM430" s="141"/>
      <c r="AON430" s="141"/>
      <c r="AOO430" s="141"/>
      <c r="AOP430" s="141"/>
      <c r="AOQ430" s="141"/>
      <c r="AOR430" s="141"/>
      <c r="AOS430" s="141"/>
      <c r="AOT430" s="141"/>
      <c r="AOU430" s="141"/>
      <c r="AOV430" s="141"/>
      <c r="AOW430" s="141"/>
      <c r="AOX430" s="141"/>
      <c r="AOY430" s="141"/>
      <c r="AOZ430" s="141"/>
      <c r="APA430" s="141"/>
      <c r="APB430" s="141"/>
      <c r="APC430" s="141"/>
      <c r="APD430" s="141"/>
      <c r="APE430" s="141"/>
      <c r="APF430" s="141"/>
      <c r="APG430" s="141"/>
      <c r="APH430" s="141"/>
      <c r="API430" s="141"/>
      <c r="APJ430" s="141"/>
      <c r="APK430" s="141"/>
      <c r="APL430" s="141"/>
      <c r="APM430" s="141"/>
      <c r="APN430" s="141"/>
      <c r="APO430" s="141"/>
      <c r="APP430" s="141"/>
      <c r="APQ430" s="141"/>
      <c r="APR430" s="141"/>
      <c r="APS430" s="141"/>
      <c r="APT430" s="141"/>
      <c r="APU430" s="141"/>
      <c r="APV430" s="141"/>
      <c r="APW430" s="141"/>
      <c r="APX430" s="141"/>
      <c r="APY430" s="141"/>
      <c r="APZ430" s="141"/>
      <c r="AQA430" s="141"/>
      <c r="AQB430" s="141"/>
      <c r="AQC430" s="141"/>
      <c r="AQD430" s="141"/>
      <c r="AQE430" s="141"/>
      <c r="AQF430" s="141"/>
      <c r="AQG430" s="141"/>
      <c r="AQH430" s="141"/>
      <c r="AQI430" s="141"/>
      <c r="AQJ430" s="141"/>
      <c r="AQK430" s="141"/>
      <c r="AQL430" s="141"/>
      <c r="AQM430" s="141"/>
      <c r="AQN430" s="141"/>
      <c r="AQO430" s="141"/>
      <c r="AQP430" s="141"/>
      <c r="AQQ430" s="141"/>
      <c r="AQR430" s="141"/>
      <c r="AQS430" s="141"/>
      <c r="AQT430" s="141"/>
      <c r="AQU430" s="141"/>
      <c r="AQV430" s="141"/>
      <c r="AQW430" s="141"/>
      <c r="AQX430" s="141"/>
      <c r="AQY430" s="141"/>
      <c r="AQZ430" s="141"/>
      <c r="ARA430" s="141"/>
      <c r="ARB430" s="141"/>
      <c r="ARC430" s="141"/>
      <c r="ARD430" s="141"/>
      <c r="ARE430" s="141"/>
      <c r="ARF430" s="141"/>
      <c r="ARG430" s="141"/>
      <c r="ARH430" s="141"/>
      <c r="ARI430" s="141"/>
      <c r="ARJ430" s="141"/>
      <c r="ARK430" s="141"/>
      <c r="ARL430" s="141"/>
      <c r="ARM430" s="141"/>
      <c r="ARN430" s="141"/>
      <c r="ARO430" s="141"/>
      <c r="ARP430" s="141"/>
      <c r="ARQ430" s="141"/>
      <c r="ARR430" s="141"/>
      <c r="ARS430" s="141"/>
      <c r="ART430" s="141"/>
      <c r="ARU430" s="141"/>
      <c r="ARV430" s="141"/>
      <c r="ARW430" s="141"/>
      <c r="ARX430" s="141"/>
      <c r="ARY430" s="141"/>
      <c r="ARZ430" s="141"/>
      <c r="ASA430" s="141"/>
      <c r="ASB430" s="141"/>
      <c r="ASC430" s="141"/>
      <c r="ASD430" s="141"/>
      <c r="ASE430" s="141"/>
      <c r="ASF430" s="141"/>
      <c r="ASG430" s="141"/>
      <c r="ASH430" s="141"/>
      <c r="ASI430" s="141"/>
      <c r="ASJ430" s="141"/>
      <c r="ASK430" s="141"/>
      <c r="ASL430" s="141"/>
      <c r="ASM430" s="141"/>
      <c r="ASN430" s="141"/>
      <c r="ASO430" s="141"/>
      <c r="ASP430" s="141"/>
      <c r="ASQ430" s="141"/>
      <c r="ASR430" s="141"/>
      <c r="ASS430" s="141"/>
      <c r="AST430" s="141"/>
      <c r="ASU430" s="141"/>
      <c r="ASV430" s="141"/>
      <c r="ASW430" s="141"/>
      <c r="ASX430" s="141"/>
      <c r="ASY430" s="141"/>
      <c r="ASZ430" s="141"/>
      <c r="ATA430" s="141"/>
      <c r="ATB430" s="141"/>
      <c r="ATC430" s="141"/>
      <c r="ATD430" s="141"/>
      <c r="ATE430" s="141"/>
      <c r="ATF430" s="141"/>
      <c r="ATG430" s="141"/>
      <c r="ATH430" s="141"/>
      <c r="ATI430" s="141"/>
      <c r="ATJ430" s="141"/>
      <c r="ATK430" s="141"/>
      <c r="ATL430" s="141"/>
      <c r="ATM430" s="141"/>
      <c r="ATN430" s="141"/>
      <c r="ATO430" s="141"/>
      <c r="ATP430" s="141"/>
      <c r="ATQ430" s="141"/>
      <c r="ATR430" s="141"/>
      <c r="ATS430" s="141"/>
      <c r="ATT430" s="141"/>
      <c r="ATU430" s="141"/>
      <c r="ATV430" s="141"/>
      <c r="ATW430" s="141"/>
      <c r="ATX430" s="141"/>
      <c r="ATY430" s="141"/>
      <c r="ATZ430" s="141"/>
      <c r="AUA430" s="141"/>
      <c r="AUB430" s="141"/>
      <c r="AUC430" s="141"/>
      <c r="AUD430" s="141"/>
      <c r="AUE430" s="141"/>
      <c r="AUF430" s="141"/>
      <c r="AUG430" s="141"/>
      <c r="AUH430" s="141"/>
      <c r="AUI430" s="141"/>
      <c r="AUJ430" s="141"/>
      <c r="AUK430" s="141"/>
      <c r="AUL430" s="141"/>
      <c r="AUM430" s="141"/>
      <c r="AUN430" s="141"/>
      <c r="AUO430" s="141"/>
      <c r="AUP430" s="141"/>
      <c r="AUQ430" s="141"/>
      <c r="AUR430" s="141"/>
      <c r="AUS430" s="141"/>
      <c r="AUT430" s="141"/>
      <c r="AUU430" s="141"/>
      <c r="AUV430" s="141"/>
      <c r="AUW430" s="141"/>
      <c r="AUX430" s="141"/>
      <c r="AUY430" s="141"/>
      <c r="AUZ430" s="141"/>
      <c r="AVA430" s="141"/>
      <c r="AVB430" s="141"/>
      <c r="AVC430" s="141"/>
      <c r="AVD430" s="141"/>
      <c r="AVE430" s="141"/>
      <c r="AVF430" s="141"/>
      <c r="AVG430" s="141"/>
      <c r="AVH430" s="141"/>
      <c r="AVI430" s="141"/>
      <c r="AVJ430" s="141"/>
      <c r="AVK430" s="141"/>
      <c r="AVL430" s="141"/>
      <c r="AVM430" s="141"/>
      <c r="AVN430" s="141"/>
      <c r="AVO430" s="141"/>
      <c r="AVP430" s="141"/>
      <c r="AVQ430" s="141"/>
      <c r="AVR430" s="141"/>
      <c r="AVS430" s="141"/>
      <c r="AVT430" s="141"/>
      <c r="AVU430" s="141"/>
      <c r="AVV430" s="141"/>
      <c r="AVW430" s="141"/>
      <c r="AVX430" s="141"/>
      <c r="AVY430" s="141"/>
      <c r="AVZ430" s="141"/>
      <c r="AWA430" s="141"/>
      <c r="AWB430" s="141"/>
      <c r="AWC430" s="141"/>
      <c r="AWD430" s="141"/>
      <c r="AWE430" s="141"/>
      <c r="AWF430" s="141"/>
      <c r="AWG430" s="141"/>
      <c r="AWH430" s="141"/>
      <c r="AWI430" s="141"/>
      <c r="AWJ430" s="141"/>
      <c r="AWK430" s="141"/>
      <c r="AWL430" s="141"/>
      <c r="AWM430" s="141"/>
      <c r="AWN430" s="141"/>
      <c r="AWO430" s="141"/>
      <c r="AWP430" s="141"/>
      <c r="AWQ430" s="141"/>
      <c r="AWR430" s="141"/>
      <c r="AWS430" s="141"/>
      <c r="AWT430" s="141"/>
      <c r="AWU430" s="141"/>
      <c r="AWV430" s="141"/>
      <c r="AWW430" s="141"/>
      <c r="AWX430" s="141"/>
      <c r="AWY430" s="141"/>
      <c r="AWZ430" s="141"/>
      <c r="AXA430" s="141"/>
      <c r="AXB430" s="141"/>
      <c r="AXC430" s="141"/>
      <c r="AXD430" s="141"/>
      <c r="AXE430" s="141"/>
      <c r="AXF430" s="141"/>
      <c r="AXG430" s="141"/>
      <c r="AXH430" s="141"/>
      <c r="AXI430" s="141"/>
      <c r="AXJ430" s="141"/>
      <c r="AXK430" s="141"/>
      <c r="AXL430" s="141"/>
      <c r="AXM430" s="141"/>
      <c r="AXN430" s="141"/>
      <c r="AXO430" s="141"/>
      <c r="AXP430" s="141"/>
      <c r="AXQ430" s="141"/>
      <c r="AXR430" s="141"/>
      <c r="AXS430" s="141"/>
      <c r="AXT430" s="141"/>
      <c r="AXU430" s="141"/>
      <c r="AXV430" s="141"/>
      <c r="AXW430" s="141"/>
      <c r="AXX430" s="141"/>
      <c r="AXY430" s="141"/>
      <c r="AXZ430" s="141"/>
      <c r="AYA430" s="141"/>
      <c r="AYB430" s="141"/>
      <c r="AYC430" s="141"/>
      <c r="AYD430" s="141"/>
      <c r="AYE430" s="141"/>
      <c r="AYF430" s="141"/>
      <c r="AYG430" s="141"/>
      <c r="AYH430" s="141"/>
      <c r="AYI430" s="141"/>
      <c r="AYJ430" s="141"/>
      <c r="AYK430" s="141"/>
      <c r="AYL430" s="141"/>
      <c r="AYM430" s="141"/>
      <c r="AYN430" s="141"/>
      <c r="AYO430" s="141"/>
      <c r="AYP430" s="141"/>
      <c r="AYQ430" s="141"/>
      <c r="AYR430" s="141"/>
      <c r="AYS430" s="141"/>
      <c r="AYT430" s="141"/>
      <c r="AYU430" s="141"/>
      <c r="AYV430" s="141"/>
      <c r="AYW430" s="141"/>
      <c r="AYX430" s="141"/>
      <c r="AYY430" s="141"/>
      <c r="AYZ430" s="141"/>
      <c r="AZA430" s="141"/>
      <c r="AZB430" s="141"/>
      <c r="AZC430" s="141"/>
      <c r="AZD430" s="141"/>
      <c r="AZE430" s="141"/>
      <c r="AZF430" s="141"/>
      <c r="AZG430" s="141"/>
      <c r="AZH430" s="141"/>
      <c r="AZI430" s="141"/>
      <c r="AZJ430" s="141"/>
      <c r="AZK430" s="141"/>
      <c r="AZL430" s="141"/>
      <c r="AZM430" s="141"/>
      <c r="AZN430" s="141"/>
      <c r="AZO430" s="141"/>
      <c r="AZP430" s="141"/>
      <c r="AZQ430" s="141"/>
      <c r="AZR430" s="141"/>
      <c r="AZS430" s="141"/>
      <c r="AZT430" s="141"/>
      <c r="AZU430" s="141"/>
      <c r="AZV430" s="141"/>
      <c r="AZW430" s="141"/>
      <c r="AZX430" s="141"/>
      <c r="AZY430" s="141"/>
      <c r="AZZ430" s="141"/>
      <c r="BAA430" s="141"/>
      <c r="BAB430" s="141"/>
      <c r="BAC430" s="141"/>
      <c r="BAD430" s="141"/>
      <c r="BAE430" s="141"/>
      <c r="BAF430" s="141"/>
      <c r="BAG430" s="141"/>
      <c r="BAH430" s="141"/>
      <c r="BAI430" s="141"/>
      <c r="BAJ430" s="141"/>
      <c r="BAK430" s="141"/>
      <c r="BAL430" s="141"/>
      <c r="BAM430" s="141"/>
      <c r="BAN430" s="141"/>
      <c r="BAO430" s="141"/>
      <c r="BAP430" s="141"/>
      <c r="BAQ430" s="141"/>
      <c r="BAR430" s="141"/>
      <c r="BAS430" s="141"/>
      <c r="BAT430" s="141"/>
      <c r="BAU430" s="141"/>
      <c r="BAV430" s="141"/>
      <c r="BAW430" s="141"/>
      <c r="BAX430" s="141"/>
      <c r="BAY430" s="141"/>
      <c r="BAZ430" s="141"/>
      <c r="BBA430" s="141"/>
      <c r="BBB430" s="141"/>
      <c r="BBC430" s="141"/>
      <c r="BBD430" s="141"/>
      <c r="BBE430" s="141"/>
      <c r="BBF430" s="141"/>
      <c r="BBG430" s="141"/>
      <c r="BBH430" s="141"/>
      <c r="BBI430" s="141"/>
      <c r="BBJ430" s="141"/>
      <c r="BBK430" s="141"/>
      <c r="BBL430" s="141"/>
      <c r="BBM430" s="141"/>
      <c r="BBN430" s="141"/>
      <c r="BBO430" s="141"/>
      <c r="BBP430" s="141"/>
      <c r="BBQ430" s="141"/>
      <c r="BBR430" s="141"/>
      <c r="BBS430" s="141"/>
      <c r="BBT430" s="141"/>
      <c r="BBU430" s="141"/>
      <c r="BBV430" s="141"/>
      <c r="BBW430" s="141"/>
      <c r="BBX430" s="141"/>
      <c r="BBY430" s="141"/>
      <c r="BBZ430" s="141"/>
      <c r="BCA430" s="141"/>
      <c r="BCB430" s="141"/>
      <c r="BCC430" s="141"/>
      <c r="BCD430" s="141"/>
      <c r="BCE430" s="141"/>
      <c r="BCF430" s="141"/>
      <c r="BCG430" s="141"/>
      <c r="BCH430" s="141"/>
      <c r="BCI430" s="141"/>
      <c r="BCJ430" s="141"/>
      <c r="BCK430" s="141"/>
      <c r="BCL430" s="141"/>
      <c r="BCM430" s="141"/>
      <c r="BCN430" s="141"/>
      <c r="BCO430" s="141"/>
      <c r="BCP430" s="141"/>
      <c r="BCQ430" s="141"/>
      <c r="BCR430" s="141"/>
      <c r="BCS430" s="141"/>
      <c r="BCT430" s="141"/>
      <c r="BCU430" s="141"/>
      <c r="BCV430" s="141"/>
      <c r="BCW430" s="141"/>
      <c r="BCX430" s="141"/>
      <c r="BCY430" s="141"/>
      <c r="BCZ430" s="141"/>
      <c r="BDA430" s="141"/>
      <c r="BDB430" s="141"/>
      <c r="BDC430" s="141"/>
      <c r="BDD430" s="141"/>
      <c r="BDE430" s="141"/>
      <c r="BDF430" s="141"/>
      <c r="BDG430" s="141"/>
      <c r="BDH430" s="141"/>
      <c r="BDI430" s="141"/>
      <c r="BDJ430" s="141"/>
      <c r="BDK430" s="141"/>
      <c r="BDL430" s="141"/>
      <c r="BDM430" s="141"/>
      <c r="BDN430" s="141"/>
      <c r="BDO430" s="141"/>
      <c r="BDP430" s="141"/>
      <c r="BDQ430" s="141"/>
      <c r="BDR430" s="141"/>
      <c r="BDS430" s="141"/>
      <c r="BDT430" s="141"/>
      <c r="BDU430" s="141"/>
      <c r="BDV430" s="141"/>
      <c r="BDW430" s="141"/>
      <c r="BDX430" s="141"/>
      <c r="BDY430" s="141"/>
      <c r="BDZ430" s="141"/>
      <c r="BEA430" s="141"/>
      <c r="BEB430" s="141"/>
      <c r="BEC430" s="141"/>
      <c r="BED430" s="141"/>
      <c r="BEE430" s="141"/>
      <c r="BEF430" s="141"/>
      <c r="BEG430" s="141"/>
      <c r="BEH430" s="141"/>
      <c r="BEI430" s="141"/>
      <c r="BEJ430" s="141"/>
      <c r="BEK430" s="141"/>
      <c r="BEL430" s="141"/>
      <c r="BEM430" s="141"/>
      <c r="BEN430" s="141"/>
      <c r="BEO430" s="141"/>
      <c r="BEP430" s="141"/>
      <c r="BEQ430" s="141"/>
      <c r="BER430" s="141"/>
      <c r="BES430" s="141"/>
      <c r="BET430" s="141"/>
      <c r="BEU430" s="141"/>
      <c r="BEV430" s="141"/>
      <c r="BEW430" s="141"/>
      <c r="BEX430" s="141"/>
      <c r="BEY430" s="141"/>
      <c r="BEZ430" s="141"/>
      <c r="BFA430" s="141"/>
      <c r="BFB430" s="141"/>
      <c r="BFC430" s="141"/>
      <c r="BFD430" s="141"/>
      <c r="BFE430" s="141"/>
      <c r="BFF430" s="141"/>
      <c r="BFG430" s="141"/>
      <c r="BFH430" s="141"/>
      <c r="BFI430" s="141"/>
      <c r="BFJ430" s="141"/>
      <c r="BFK430" s="141"/>
      <c r="BFL430" s="141"/>
      <c r="BFM430" s="141"/>
      <c r="BFN430" s="141"/>
      <c r="BFO430" s="141"/>
      <c r="BFP430" s="141"/>
      <c r="BFQ430" s="141"/>
      <c r="BFR430" s="141"/>
      <c r="BFS430" s="141"/>
      <c r="BFT430" s="141"/>
      <c r="BFU430" s="141"/>
      <c r="BFV430" s="141"/>
      <c r="BFW430" s="141"/>
      <c r="BFX430" s="141"/>
      <c r="BFY430" s="141"/>
      <c r="BFZ430" s="141"/>
      <c r="BGA430" s="141"/>
      <c r="BGB430" s="141"/>
      <c r="BGC430" s="141"/>
      <c r="BGD430" s="141"/>
      <c r="BGE430" s="141"/>
      <c r="BGF430" s="141"/>
      <c r="BGG430" s="141"/>
      <c r="BGH430" s="141"/>
      <c r="BGI430" s="141"/>
      <c r="BGJ430" s="141"/>
      <c r="BGK430" s="141"/>
      <c r="BGL430" s="141"/>
      <c r="BGM430" s="141"/>
      <c r="BGN430" s="141"/>
      <c r="BGO430" s="141"/>
      <c r="BGP430" s="141"/>
      <c r="BGQ430" s="141"/>
      <c r="BGR430" s="141"/>
      <c r="BGS430" s="141"/>
      <c r="BGT430" s="141"/>
      <c r="BGU430" s="141"/>
      <c r="BGV430" s="141"/>
      <c r="BGW430" s="141"/>
      <c r="BGX430" s="141"/>
      <c r="BGY430" s="141"/>
      <c r="BGZ430" s="141"/>
      <c r="BHA430" s="141"/>
      <c r="BHB430" s="141"/>
      <c r="BHC430" s="141"/>
      <c r="BHD430" s="141"/>
      <c r="BHE430" s="141"/>
      <c r="BHF430" s="141"/>
      <c r="BHG430" s="141"/>
      <c r="BHH430" s="141"/>
      <c r="BHI430" s="141"/>
      <c r="BHJ430" s="141"/>
      <c r="BHK430" s="141"/>
      <c r="BHL430" s="141"/>
      <c r="BHM430" s="141"/>
      <c r="BHN430" s="141"/>
      <c r="BHO430" s="141"/>
      <c r="BHP430" s="141"/>
      <c r="BHQ430" s="141"/>
      <c r="BHR430" s="141"/>
      <c r="BHS430" s="141"/>
      <c r="BHT430" s="141"/>
      <c r="BHU430" s="141"/>
      <c r="BHV430" s="141"/>
      <c r="BHW430" s="141"/>
      <c r="BHX430" s="141"/>
      <c r="BHY430" s="141"/>
      <c r="BHZ430" s="141"/>
      <c r="BIA430" s="141"/>
      <c r="BIB430" s="141"/>
      <c r="BIC430" s="141"/>
      <c r="BID430" s="141"/>
      <c r="BIE430" s="141"/>
      <c r="BIF430" s="141"/>
      <c r="BIG430" s="141"/>
      <c r="BIH430" s="141"/>
      <c r="BII430" s="141"/>
      <c r="BIJ430" s="141"/>
      <c r="BIK430" s="141"/>
      <c r="BIL430" s="141"/>
      <c r="BIM430" s="141"/>
      <c r="BIN430" s="141"/>
      <c r="BIO430" s="141"/>
      <c r="BIP430" s="141"/>
      <c r="BIQ430" s="141"/>
      <c r="BIR430" s="141"/>
      <c r="BIS430" s="141"/>
      <c r="BIT430" s="141"/>
      <c r="BIU430" s="141"/>
      <c r="BIV430" s="141"/>
      <c r="BIW430" s="141"/>
      <c r="BIX430" s="141"/>
      <c r="BIY430" s="141"/>
      <c r="BIZ430" s="141"/>
      <c r="BJA430" s="141"/>
      <c r="BJB430" s="141"/>
      <c r="BJC430" s="141"/>
      <c r="BJD430" s="141"/>
      <c r="BJE430" s="141"/>
      <c r="BJF430" s="141"/>
      <c r="BJG430" s="141"/>
      <c r="BJH430" s="141"/>
      <c r="BJI430" s="141"/>
      <c r="BJJ430" s="141"/>
      <c r="BJK430" s="141"/>
      <c r="BJL430" s="141"/>
      <c r="BJM430" s="141"/>
      <c r="BJN430" s="141"/>
      <c r="BJO430" s="141"/>
      <c r="BJP430" s="141"/>
      <c r="BJQ430" s="141"/>
      <c r="BJR430" s="141"/>
      <c r="BJS430" s="141"/>
      <c r="BJT430" s="141"/>
      <c r="BJU430" s="141"/>
      <c r="BJV430" s="141"/>
      <c r="BJW430" s="141"/>
      <c r="BJX430" s="141"/>
      <c r="BJY430" s="141"/>
      <c r="BJZ430" s="141"/>
      <c r="BKA430" s="141"/>
      <c r="BKB430" s="141"/>
      <c r="BKC430" s="141"/>
      <c r="BKD430" s="141"/>
      <c r="BKE430" s="141"/>
      <c r="BKF430" s="141"/>
      <c r="BKG430" s="141"/>
      <c r="BKH430" s="141"/>
      <c r="BKI430" s="141"/>
      <c r="BKJ430" s="141"/>
      <c r="BKK430" s="141"/>
      <c r="BKL430" s="141"/>
      <c r="BKM430" s="141"/>
      <c r="BKN430" s="141"/>
      <c r="BKO430" s="141"/>
      <c r="BKP430" s="141"/>
      <c r="BKQ430" s="141"/>
      <c r="BKR430" s="141"/>
      <c r="BKS430" s="141"/>
      <c r="BKT430" s="141"/>
      <c r="BKU430" s="141"/>
      <c r="BKV430" s="141"/>
      <c r="BKW430" s="141"/>
      <c r="BKX430" s="141"/>
      <c r="BKY430" s="141"/>
      <c r="BKZ430" s="141"/>
      <c r="BLA430" s="141"/>
      <c r="BLB430" s="141"/>
      <c r="BLC430" s="141"/>
      <c r="BLD430" s="141"/>
      <c r="BLE430" s="141"/>
      <c r="BLF430" s="141"/>
      <c r="BLG430" s="141"/>
      <c r="BLH430" s="141"/>
      <c r="BLI430" s="141"/>
      <c r="BLJ430" s="141"/>
      <c r="BLK430" s="141"/>
      <c r="BLL430" s="141"/>
      <c r="BLM430" s="141"/>
      <c r="BLN430" s="141"/>
      <c r="BLO430" s="141"/>
      <c r="BLP430" s="141"/>
      <c r="BLQ430" s="141"/>
      <c r="BLR430" s="141"/>
      <c r="BLS430" s="141"/>
      <c r="BLT430" s="141"/>
      <c r="BLU430" s="141"/>
      <c r="BLV430" s="141"/>
      <c r="BLW430" s="141"/>
      <c r="BLX430" s="141"/>
      <c r="BLY430" s="141"/>
      <c r="BLZ430" s="141"/>
      <c r="BMA430" s="141"/>
      <c r="BMB430" s="141"/>
      <c r="BMC430" s="141"/>
      <c r="BMD430" s="141"/>
      <c r="BME430" s="141"/>
      <c r="BMF430" s="141"/>
      <c r="BMG430" s="141"/>
      <c r="BMH430" s="141"/>
      <c r="BMI430" s="141"/>
      <c r="BMJ430" s="141"/>
      <c r="BMK430" s="141"/>
      <c r="BML430" s="141"/>
      <c r="BMM430" s="141"/>
      <c r="BMN430" s="141"/>
      <c r="BMO430" s="141"/>
      <c r="BMP430" s="141"/>
      <c r="BMQ430" s="141"/>
      <c r="BMR430" s="141"/>
      <c r="BMS430" s="141"/>
      <c r="BMT430" s="141"/>
      <c r="BMU430" s="141"/>
      <c r="BMV430" s="141"/>
      <c r="BMW430" s="141"/>
      <c r="BMX430" s="141"/>
      <c r="BMY430" s="141"/>
      <c r="BMZ430" s="141"/>
      <c r="BNA430" s="141"/>
      <c r="BNB430" s="141"/>
      <c r="BNC430" s="141"/>
      <c r="BND430" s="141"/>
      <c r="BNE430" s="141"/>
      <c r="BNF430" s="141"/>
      <c r="BNG430" s="141"/>
      <c r="BNH430" s="141"/>
      <c r="BNI430" s="141"/>
      <c r="BNJ430" s="141"/>
      <c r="BNK430" s="141"/>
      <c r="BNL430" s="141"/>
      <c r="BNM430" s="141"/>
      <c r="BNN430" s="141"/>
      <c r="BNO430" s="141"/>
      <c r="BNP430" s="141"/>
      <c r="BNQ430" s="141"/>
      <c r="BNR430" s="141"/>
      <c r="BNS430" s="141"/>
      <c r="BNT430" s="141"/>
      <c r="BNU430" s="141"/>
      <c r="BNV430" s="141"/>
      <c r="BNW430" s="141"/>
      <c r="BNX430" s="141"/>
      <c r="BNY430" s="141"/>
      <c r="BNZ430" s="141"/>
      <c r="BOA430" s="141"/>
      <c r="BOB430" s="141"/>
      <c r="BOC430" s="141"/>
      <c r="BOD430" s="141"/>
      <c r="BOE430" s="141"/>
      <c r="BOF430" s="141"/>
      <c r="BOG430" s="141"/>
      <c r="BOH430" s="141"/>
      <c r="BOI430" s="141"/>
      <c r="BOJ430" s="141"/>
      <c r="BOK430" s="141"/>
      <c r="BOL430" s="141"/>
      <c r="BOM430" s="141"/>
      <c r="BON430" s="141"/>
      <c r="BOO430" s="141"/>
      <c r="BOP430" s="141"/>
      <c r="BOQ430" s="141"/>
      <c r="BOR430" s="141"/>
      <c r="BOS430" s="141"/>
      <c r="BOT430" s="141"/>
      <c r="BOU430" s="141"/>
      <c r="BOV430" s="141"/>
      <c r="BOW430" s="141"/>
      <c r="BOX430" s="141"/>
      <c r="BOY430" s="141"/>
      <c r="BOZ430" s="141"/>
      <c r="BPA430" s="141"/>
      <c r="BPB430" s="141"/>
      <c r="BPC430" s="141"/>
      <c r="BPD430" s="141"/>
      <c r="BPE430" s="141"/>
      <c r="BPF430" s="141"/>
      <c r="BPG430" s="141"/>
      <c r="BPH430" s="141"/>
      <c r="BPI430" s="141"/>
      <c r="BPJ430" s="141"/>
      <c r="BPK430" s="141"/>
      <c r="BPL430" s="141"/>
      <c r="BPM430" s="141"/>
      <c r="BPN430" s="141"/>
      <c r="BPO430" s="141"/>
      <c r="BPP430" s="141"/>
      <c r="BPQ430" s="141"/>
      <c r="BPR430" s="141"/>
      <c r="BPS430" s="141"/>
      <c r="BPT430" s="141"/>
      <c r="BPU430" s="141"/>
      <c r="BPV430" s="141"/>
      <c r="BPW430" s="141"/>
      <c r="BPX430" s="141"/>
      <c r="BPY430" s="141"/>
      <c r="BPZ430" s="141"/>
      <c r="BQA430" s="141"/>
      <c r="BQB430" s="141"/>
      <c r="BQC430" s="141"/>
      <c r="BQD430" s="141"/>
      <c r="BQE430" s="141"/>
      <c r="BQF430" s="141"/>
      <c r="BQG430" s="141"/>
      <c r="BQH430" s="141"/>
      <c r="BQI430" s="141"/>
      <c r="BQJ430" s="141"/>
      <c r="BQK430" s="141"/>
      <c r="BQL430" s="141"/>
      <c r="BQM430" s="141"/>
      <c r="BQN430" s="141"/>
      <c r="BQO430" s="141"/>
      <c r="BQP430" s="141"/>
      <c r="BQQ430" s="141"/>
      <c r="BQR430" s="141"/>
      <c r="BQS430" s="141"/>
      <c r="BQT430" s="141"/>
      <c r="BQU430" s="141"/>
      <c r="BQV430" s="141"/>
      <c r="BQW430" s="141"/>
      <c r="BQX430" s="141"/>
      <c r="BQY430" s="141"/>
      <c r="BQZ430" s="141"/>
      <c r="BRA430" s="141"/>
      <c r="BRB430" s="141"/>
      <c r="BRC430" s="141"/>
      <c r="BRD430" s="141"/>
      <c r="BRE430" s="141"/>
      <c r="BRF430" s="141"/>
      <c r="BRG430" s="141"/>
      <c r="BRH430" s="141"/>
      <c r="BRI430" s="141"/>
      <c r="BRJ430" s="141"/>
      <c r="BRK430" s="141"/>
      <c r="BRL430" s="141"/>
      <c r="BRM430" s="141"/>
      <c r="BRN430" s="141"/>
      <c r="BRO430" s="141"/>
      <c r="BRP430" s="141"/>
      <c r="BRQ430" s="141"/>
      <c r="BRR430" s="141"/>
      <c r="BRS430" s="141"/>
      <c r="BRT430" s="141"/>
      <c r="BRU430" s="141"/>
      <c r="BRV430" s="141"/>
      <c r="BRW430" s="141"/>
      <c r="BRX430" s="141"/>
      <c r="BRY430" s="141"/>
      <c r="BRZ430" s="141"/>
      <c r="BSA430" s="141"/>
      <c r="BSB430" s="141"/>
      <c r="BSC430" s="141"/>
      <c r="BSD430" s="141"/>
      <c r="BSE430" s="141"/>
      <c r="BSF430" s="141"/>
      <c r="BSG430" s="141"/>
      <c r="BSH430" s="141"/>
      <c r="BSI430" s="141"/>
      <c r="BSJ430" s="141"/>
      <c r="BSK430" s="141"/>
      <c r="BSL430" s="141"/>
      <c r="BSM430" s="141"/>
      <c r="BSN430" s="141"/>
      <c r="BSO430" s="141"/>
      <c r="BSP430" s="141"/>
      <c r="BSQ430" s="141"/>
      <c r="BSR430" s="141"/>
      <c r="BSS430" s="141"/>
      <c r="BST430" s="141"/>
      <c r="BSU430" s="141"/>
      <c r="BSV430" s="141"/>
      <c r="BSW430" s="141"/>
      <c r="BSX430" s="141"/>
      <c r="BSY430" s="141"/>
      <c r="BSZ430" s="141"/>
      <c r="BTA430" s="141"/>
      <c r="BTB430" s="141"/>
      <c r="BTC430" s="141"/>
      <c r="BTD430" s="141"/>
      <c r="BTE430" s="141"/>
      <c r="BTF430" s="141"/>
      <c r="BTG430" s="141"/>
      <c r="BTH430" s="141"/>
      <c r="BTI430" s="141"/>
      <c r="BTJ430" s="141"/>
      <c r="BTK430" s="141"/>
      <c r="BTL430" s="141"/>
      <c r="BTM430" s="141"/>
      <c r="BTN430" s="141"/>
      <c r="BTO430" s="141"/>
      <c r="BTP430" s="141"/>
      <c r="BTQ430" s="141"/>
      <c r="BTR430" s="141"/>
      <c r="BTS430" s="141"/>
      <c r="BTT430" s="141"/>
      <c r="BTU430" s="141"/>
      <c r="BTV430" s="141"/>
      <c r="BTW430" s="141"/>
      <c r="BTX430" s="141"/>
      <c r="BTY430" s="141"/>
      <c r="BTZ430" s="141"/>
      <c r="BUA430" s="141"/>
      <c r="BUB430" s="141"/>
      <c r="BUC430" s="141"/>
      <c r="BUD430" s="141"/>
      <c r="BUE430" s="141"/>
      <c r="BUF430" s="141"/>
      <c r="BUG430" s="141"/>
      <c r="BUH430" s="141"/>
      <c r="BUI430" s="141"/>
      <c r="BUJ430" s="141"/>
      <c r="BUK430" s="141"/>
      <c r="BUL430" s="141"/>
      <c r="BUM430" s="141"/>
      <c r="BUN430" s="141"/>
      <c r="BUO430" s="141"/>
      <c r="BUP430" s="141"/>
      <c r="BUQ430" s="141"/>
      <c r="BUR430" s="141"/>
      <c r="BUS430" s="141"/>
      <c r="BUT430" s="141"/>
      <c r="BUU430" s="141"/>
      <c r="BUV430" s="141"/>
      <c r="BUW430" s="141"/>
      <c r="BUX430" s="141"/>
      <c r="BUY430" s="141"/>
      <c r="BUZ430" s="141"/>
      <c r="BVA430" s="141"/>
      <c r="BVB430" s="141"/>
      <c r="BVC430" s="141"/>
      <c r="BVD430" s="141"/>
      <c r="BVE430" s="141"/>
      <c r="BVF430" s="141"/>
      <c r="BVG430" s="141"/>
      <c r="BVH430" s="141"/>
      <c r="BVI430" s="141"/>
      <c r="BVJ430" s="141"/>
      <c r="BVK430" s="141"/>
      <c r="BVL430" s="141"/>
      <c r="BVM430" s="141"/>
      <c r="BVN430" s="141"/>
      <c r="BVO430" s="141"/>
      <c r="BVP430" s="141"/>
      <c r="BVQ430" s="141"/>
      <c r="BVR430" s="141"/>
      <c r="BVS430" s="141"/>
      <c r="BVT430" s="141"/>
      <c r="BVU430" s="141"/>
      <c r="BVV430" s="141"/>
      <c r="BVW430" s="141"/>
      <c r="BVX430" s="141"/>
      <c r="BVY430" s="141"/>
      <c r="BVZ430" s="141"/>
      <c r="BWA430" s="141"/>
      <c r="BWB430" s="141"/>
      <c r="BWC430" s="141"/>
      <c r="BWD430" s="141"/>
      <c r="BWE430" s="141"/>
      <c r="BWF430" s="141"/>
      <c r="BWG430" s="141"/>
      <c r="BWH430" s="141"/>
      <c r="BWI430" s="141"/>
      <c r="BWJ430" s="141"/>
      <c r="BWK430" s="141"/>
      <c r="BWL430" s="141"/>
      <c r="BWM430" s="141"/>
      <c r="BWN430" s="141"/>
      <c r="BWO430" s="141"/>
      <c r="BWP430" s="141"/>
      <c r="BWQ430" s="141"/>
      <c r="BWR430" s="141"/>
      <c r="BWS430" s="141"/>
      <c r="BWT430" s="141"/>
      <c r="BWU430" s="141"/>
      <c r="BWV430" s="141"/>
      <c r="BWW430" s="141"/>
      <c r="BWX430" s="141"/>
      <c r="BWY430" s="141"/>
      <c r="BWZ430" s="141"/>
      <c r="BXA430" s="141"/>
      <c r="BXB430" s="141"/>
      <c r="BXC430" s="141"/>
      <c r="BXD430" s="141"/>
      <c r="BXE430" s="141"/>
      <c r="BXF430" s="141"/>
      <c r="BXG430" s="141"/>
      <c r="BXH430" s="141"/>
      <c r="BXI430" s="141"/>
      <c r="BXJ430" s="141"/>
      <c r="BXK430" s="141"/>
      <c r="BXL430" s="141"/>
      <c r="BXM430" s="141"/>
      <c r="BXN430" s="141"/>
      <c r="BXO430" s="141"/>
      <c r="BXP430" s="141"/>
      <c r="BXQ430" s="141"/>
      <c r="BXR430" s="141"/>
      <c r="BXS430" s="141"/>
      <c r="BXT430" s="141"/>
      <c r="BXU430" s="141"/>
      <c r="BXV430" s="141"/>
      <c r="BXW430" s="141"/>
      <c r="BXX430" s="141"/>
      <c r="BXY430" s="141"/>
      <c r="BXZ430" s="141"/>
      <c r="BYA430" s="141"/>
      <c r="BYB430" s="141"/>
      <c r="BYC430" s="141"/>
      <c r="BYD430" s="141"/>
      <c r="BYE430" s="141"/>
      <c r="BYF430" s="141"/>
      <c r="BYG430" s="141"/>
      <c r="BYH430" s="141"/>
      <c r="BYI430" s="141"/>
      <c r="BYJ430" s="141"/>
      <c r="BYK430" s="141"/>
      <c r="BYL430" s="141"/>
      <c r="BYM430" s="141"/>
      <c r="BYN430" s="141"/>
      <c r="BYO430" s="141"/>
      <c r="BYP430" s="141"/>
      <c r="BYQ430" s="141"/>
      <c r="BYR430" s="141"/>
      <c r="BYS430" s="141"/>
      <c r="BYT430" s="141"/>
      <c r="BYU430" s="141"/>
      <c r="BYV430" s="141"/>
      <c r="BYW430" s="141"/>
      <c r="BYX430" s="141"/>
      <c r="BYY430" s="141"/>
      <c r="BYZ430" s="141"/>
      <c r="BZA430" s="141"/>
      <c r="BZB430" s="141"/>
      <c r="BZC430" s="141"/>
      <c r="BZD430" s="141"/>
      <c r="BZE430" s="141"/>
      <c r="BZF430" s="141"/>
      <c r="BZG430" s="141"/>
      <c r="BZH430" s="141"/>
      <c r="BZI430" s="141"/>
      <c r="BZJ430" s="141"/>
      <c r="BZK430" s="141"/>
      <c r="BZL430" s="141"/>
      <c r="BZM430" s="141"/>
      <c r="BZN430" s="141"/>
      <c r="BZO430" s="141"/>
      <c r="BZP430" s="141"/>
      <c r="BZQ430" s="141"/>
      <c r="BZR430" s="141"/>
      <c r="BZS430" s="141"/>
      <c r="BZT430" s="141"/>
      <c r="BZU430" s="141"/>
      <c r="BZV430" s="141"/>
      <c r="BZW430" s="141"/>
      <c r="BZX430" s="141"/>
      <c r="BZY430" s="141"/>
      <c r="BZZ430" s="141"/>
      <c r="CAA430" s="141"/>
      <c r="CAB430" s="141"/>
      <c r="CAC430" s="141"/>
      <c r="CAD430" s="141"/>
      <c r="CAE430" s="141"/>
      <c r="CAF430" s="141"/>
      <c r="CAG430" s="141"/>
      <c r="CAH430" s="141"/>
      <c r="CAI430" s="141"/>
      <c r="CAJ430" s="141"/>
      <c r="CAK430" s="141"/>
      <c r="CAL430" s="141"/>
      <c r="CAM430" s="141"/>
      <c r="CAN430" s="141"/>
      <c r="CAO430" s="141"/>
      <c r="CAP430" s="141"/>
      <c r="CAQ430" s="141"/>
      <c r="CAR430" s="141"/>
      <c r="CAS430" s="141"/>
      <c r="CAT430" s="141"/>
      <c r="CAU430" s="141"/>
      <c r="CAV430" s="141"/>
      <c r="CAW430" s="141"/>
      <c r="CAX430" s="141"/>
      <c r="CAY430" s="141"/>
      <c r="CAZ430" s="141"/>
      <c r="CBA430" s="141"/>
      <c r="CBB430" s="141"/>
      <c r="CBC430" s="141"/>
      <c r="CBD430" s="141"/>
      <c r="CBE430" s="141"/>
      <c r="CBF430" s="141"/>
      <c r="CBG430" s="141"/>
      <c r="CBH430" s="141"/>
      <c r="CBI430" s="141"/>
      <c r="CBJ430" s="141"/>
      <c r="CBK430" s="141"/>
      <c r="CBL430" s="141"/>
      <c r="CBM430" s="141"/>
      <c r="CBN430" s="141"/>
      <c r="CBO430" s="141"/>
      <c r="CBP430" s="141"/>
      <c r="CBQ430" s="141"/>
      <c r="CBR430" s="141"/>
      <c r="CBS430" s="141"/>
      <c r="CBT430" s="141"/>
      <c r="CBU430" s="141"/>
      <c r="CBV430" s="141"/>
      <c r="CBW430" s="141"/>
      <c r="CBX430" s="141"/>
      <c r="CBY430" s="141"/>
      <c r="CBZ430" s="141"/>
      <c r="CCA430" s="141"/>
      <c r="CCB430" s="141"/>
      <c r="CCC430" s="141"/>
      <c r="CCD430" s="141"/>
      <c r="CCE430" s="141"/>
      <c r="CCF430" s="141"/>
      <c r="CCG430" s="141"/>
      <c r="CCH430" s="141"/>
      <c r="CCI430" s="141"/>
      <c r="CCJ430" s="141"/>
      <c r="CCK430" s="141"/>
      <c r="CCL430" s="141"/>
      <c r="CCM430" s="141"/>
      <c r="CCN430" s="141"/>
      <c r="CCO430" s="141"/>
      <c r="CCP430" s="141"/>
      <c r="CCQ430" s="141"/>
      <c r="CCR430" s="141"/>
      <c r="CCS430" s="141"/>
      <c r="CCT430" s="141"/>
      <c r="CCU430" s="141"/>
      <c r="CCV430" s="141"/>
      <c r="CCW430" s="141"/>
      <c r="CCX430" s="141"/>
      <c r="CCY430" s="141"/>
      <c r="CCZ430" s="141"/>
      <c r="CDA430" s="141"/>
      <c r="CDB430" s="141"/>
      <c r="CDC430" s="141"/>
      <c r="CDD430" s="141"/>
      <c r="CDE430" s="141"/>
      <c r="CDF430" s="141"/>
      <c r="CDG430" s="141"/>
      <c r="CDH430" s="141"/>
      <c r="CDI430" s="141"/>
      <c r="CDJ430" s="141"/>
      <c r="CDK430" s="141"/>
      <c r="CDL430" s="141"/>
      <c r="CDM430" s="141"/>
      <c r="CDN430" s="141"/>
      <c r="CDO430" s="141"/>
      <c r="CDP430" s="141"/>
      <c r="CDQ430" s="141"/>
      <c r="CDR430" s="141"/>
      <c r="CDS430" s="141"/>
      <c r="CDT430" s="141"/>
      <c r="CDU430" s="141"/>
      <c r="CDV430" s="141"/>
      <c r="CDW430" s="141"/>
      <c r="CDX430" s="141"/>
      <c r="CDY430" s="141"/>
      <c r="CDZ430" s="141"/>
      <c r="CEA430" s="141"/>
      <c r="CEB430" s="141"/>
      <c r="CEC430" s="141"/>
      <c r="CED430" s="141"/>
      <c r="CEE430" s="141"/>
      <c r="CEF430" s="141"/>
      <c r="CEG430" s="141"/>
      <c r="CEH430" s="141"/>
      <c r="CEI430" s="141"/>
      <c r="CEJ430" s="141"/>
      <c r="CEK430" s="141"/>
      <c r="CEL430" s="141"/>
      <c r="CEM430" s="141"/>
      <c r="CEN430" s="141"/>
      <c r="CEO430" s="141"/>
      <c r="CEP430" s="141"/>
      <c r="CEQ430" s="141"/>
      <c r="CER430" s="141"/>
      <c r="CES430" s="141"/>
      <c r="CET430" s="141"/>
      <c r="CEU430" s="141"/>
      <c r="CEV430" s="141"/>
      <c r="CEW430" s="141"/>
      <c r="CEX430" s="141"/>
      <c r="CEY430" s="141"/>
      <c r="CEZ430" s="141"/>
      <c r="CFA430" s="141"/>
      <c r="CFB430" s="141"/>
      <c r="CFC430" s="141"/>
      <c r="CFD430" s="141"/>
      <c r="CFE430" s="141"/>
      <c r="CFF430" s="141"/>
      <c r="CFG430" s="141"/>
      <c r="CFH430" s="141"/>
      <c r="CFI430" s="141"/>
      <c r="CFJ430" s="141"/>
      <c r="CFK430" s="141"/>
      <c r="CFL430" s="141"/>
      <c r="CFM430" s="141"/>
      <c r="CFN430" s="141"/>
      <c r="CFO430" s="141"/>
      <c r="CFP430" s="141"/>
      <c r="CFQ430" s="141"/>
      <c r="CFR430" s="141"/>
      <c r="CFS430" s="141"/>
      <c r="CFT430" s="141"/>
      <c r="CFU430" s="141"/>
      <c r="CFV430" s="141"/>
      <c r="CFW430" s="141"/>
      <c r="CFX430" s="141"/>
      <c r="CFY430" s="141"/>
      <c r="CFZ430" s="141"/>
      <c r="CGA430" s="141"/>
      <c r="CGB430" s="141"/>
      <c r="CGC430" s="141"/>
      <c r="CGD430" s="141"/>
      <c r="CGE430" s="141"/>
      <c r="CGF430" s="141"/>
      <c r="CGG430" s="141"/>
      <c r="CGH430" s="141"/>
      <c r="CGI430" s="141"/>
      <c r="CGJ430" s="141"/>
      <c r="CGK430" s="141"/>
      <c r="CGL430" s="141"/>
      <c r="CGM430" s="141"/>
      <c r="CGN430" s="141"/>
      <c r="CGO430" s="141"/>
      <c r="CGP430" s="141"/>
      <c r="CGQ430" s="141"/>
      <c r="CGR430" s="141"/>
      <c r="CGS430" s="141"/>
      <c r="CGT430" s="141"/>
      <c r="CGU430" s="141"/>
      <c r="CGV430" s="141"/>
      <c r="CGW430" s="141"/>
      <c r="CGX430" s="141"/>
      <c r="CGY430" s="141"/>
      <c r="CGZ430" s="141"/>
      <c r="CHA430" s="141"/>
      <c r="CHB430" s="141"/>
      <c r="CHC430" s="141"/>
      <c r="CHD430" s="141"/>
      <c r="CHE430" s="141"/>
      <c r="CHF430" s="141"/>
      <c r="CHG430" s="141"/>
      <c r="CHH430" s="141"/>
      <c r="CHI430" s="141"/>
      <c r="CHJ430" s="141"/>
      <c r="CHK430" s="141"/>
      <c r="CHL430" s="141"/>
      <c r="CHM430" s="141"/>
      <c r="CHN430" s="141"/>
      <c r="CHO430" s="141"/>
      <c r="CHP430" s="141"/>
      <c r="CHQ430" s="141"/>
      <c r="CHR430" s="141"/>
      <c r="CHS430" s="141"/>
      <c r="CHT430" s="141"/>
      <c r="CHU430" s="141"/>
      <c r="CHV430" s="141"/>
      <c r="CHW430" s="141"/>
      <c r="CHX430" s="141"/>
      <c r="CHY430" s="141"/>
      <c r="CHZ430" s="141"/>
      <c r="CIA430" s="141"/>
      <c r="CIB430" s="141"/>
      <c r="CIC430" s="141"/>
      <c r="CID430" s="141"/>
      <c r="CIE430" s="141"/>
      <c r="CIF430" s="141"/>
      <c r="CIG430" s="141"/>
      <c r="CIH430" s="141"/>
      <c r="CII430" s="141"/>
      <c r="CIJ430" s="141"/>
      <c r="CIK430" s="141"/>
      <c r="CIL430" s="141"/>
      <c r="CIM430" s="141"/>
      <c r="CIN430" s="141"/>
      <c r="CIO430" s="141"/>
      <c r="CIP430" s="141"/>
      <c r="CIQ430" s="141"/>
      <c r="CIR430" s="141"/>
      <c r="CIS430" s="141"/>
      <c r="CIT430" s="141"/>
      <c r="CIU430" s="141"/>
      <c r="CIV430" s="141"/>
      <c r="CIW430" s="141"/>
      <c r="CIX430" s="141"/>
      <c r="CIY430" s="141"/>
      <c r="CIZ430" s="141"/>
      <c r="CJA430" s="141"/>
      <c r="CJB430" s="141"/>
      <c r="CJC430" s="141"/>
      <c r="CJD430" s="141"/>
      <c r="CJE430" s="141"/>
      <c r="CJF430" s="141"/>
      <c r="CJG430" s="141"/>
      <c r="CJH430" s="141"/>
      <c r="CJI430" s="141"/>
      <c r="CJJ430" s="141"/>
      <c r="CJK430" s="141"/>
      <c r="CJL430" s="141"/>
      <c r="CJM430" s="141"/>
      <c r="CJN430" s="141"/>
      <c r="CJO430" s="141"/>
      <c r="CJP430" s="141"/>
      <c r="CJQ430" s="141"/>
      <c r="CJR430" s="141"/>
      <c r="CJS430" s="141"/>
      <c r="CJT430" s="141"/>
      <c r="CJU430" s="141"/>
      <c r="CJV430" s="141"/>
      <c r="CJW430" s="141"/>
      <c r="CJX430" s="141"/>
      <c r="CJY430" s="141"/>
      <c r="CJZ430" s="141"/>
      <c r="CKA430" s="141"/>
      <c r="CKB430" s="141"/>
      <c r="CKC430" s="141"/>
      <c r="CKD430" s="141"/>
      <c r="CKE430" s="141"/>
      <c r="CKF430" s="141"/>
      <c r="CKG430" s="141"/>
      <c r="CKH430" s="141"/>
      <c r="CKI430" s="141"/>
      <c r="CKJ430" s="141"/>
      <c r="CKK430" s="141"/>
      <c r="CKL430" s="141"/>
      <c r="CKM430" s="141"/>
      <c r="CKN430" s="141"/>
      <c r="CKO430" s="141"/>
      <c r="CKP430" s="141"/>
      <c r="CKQ430" s="141"/>
      <c r="CKR430" s="141"/>
      <c r="CKS430" s="141"/>
      <c r="CKT430" s="141"/>
      <c r="CKU430" s="141"/>
      <c r="CKV430" s="141"/>
      <c r="CKW430" s="141"/>
      <c r="CKX430" s="141"/>
      <c r="CKY430" s="141"/>
      <c r="CKZ430" s="141"/>
      <c r="CLA430" s="141"/>
      <c r="CLB430" s="141"/>
      <c r="CLC430" s="141"/>
      <c r="CLD430" s="141"/>
      <c r="CLE430" s="141"/>
      <c r="CLF430" s="141"/>
      <c r="CLG430" s="141"/>
      <c r="CLH430" s="141"/>
      <c r="CLI430" s="141"/>
      <c r="CLJ430" s="141"/>
      <c r="CLK430" s="141"/>
      <c r="CLL430" s="141"/>
      <c r="CLM430" s="141"/>
      <c r="CLN430" s="141"/>
      <c r="CLO430" s="141"/>
      <c r="CLP430" s="141"/>
      <c r="CLQ430" s="141"/>
      <c r="CLR430" s="141"/>
      <c r="CLS430" s="141"/>
      <c r="CLT430" s="141"/>
      <c r="CLU430" s="141"/>
      <c r="CLV430" s="141"/>
      <c r="CLW430" s="141"/>
      <c r="CLX430" s="141"/>
      <c r="CLY430" s="141"/>
      <c r="CLZ430" s="141"/>
      <c r="CMA430" s="141"/>
      <c r="CMB430" s="141"/>
      <c r="CMC430" s="141"/>
      <c r="CMD430" s="141"/>
      <c r="CME430" s="141"/>
      <c r="CMF430" s="141"/>
      <c r="CMG430" s="141"/>
      <c r="CMH430" s="141"/>
      <c r="CMI430" s="141"/>
      <c r="CMJ430" s="141"/>
      <c r="CMK430" s="141"/>
      <c r="CML430" s="141"/>
      <c r="CMM430" s="141"/>
      <c r="CMN430" s="141"/>
      <c r="CMO430" s="141"/>
      <c r="CMP430" s="141"/>
      <c r="CMQ430" s="141"/>
      <c r="CMR430" s="141"/>
      <c r="CMS430" s="141"/>
      <c r="CMT430" s="141"/>
      <c r="CMU430" s="141"/>
      <c r="CMV430" s="141"/>
      <c r="CMW430" s="141"/>
      <c r="CMX430" s="141"/>
      <c r="CMY430" s="141"/>
      <c r="CMZ430" s="141"/>
      <c r="CNA430" s="141"/>
      <c r="CNB430" s="141"/>
      <c r="CNC430" s="141"/>
      <c r="CND430" s="141"/>
      <c r="CNE430" s="141"/>
      <c r="CNF430" s="141"/>
      <c r="CNG430" s="141"/>
      <c r="CNH430" s="141"/>
      <c r="CNI430" s="141"/>
      <c r="CNJ430" s="141"/>
      <c r="CNK430" s="141"/>
      <c r="CNL430" s="141"/>
      <c r="CNM430" s="141"/>
      <c r="CNN430" s="141"/>
      <c r="CNO430" s="141"/>
      <c r="CNP430" s="141"/>
      <c r="CNQ430" s="141"/>
      <c r="CNR430" s="141"/>
      <c r="CNS430" s="141"/>
      <c r="CNT430" s="141"/>
      <c r="CNU430" s="141"/>
      <c r="CNV430" s="141"/>
      <c r="CNW430" s="141"/>
      <c r="CNX430" s="141"/>
      <c r="CNY430" s="141"/>
      <c r="CNZ430" s="141"/>
      <c r="COA430" s="141"/>
      <c r="COB430" s="141"/>
      <c r="COC430" s="141"/>
      <c r="COD430" s="141"/>
      <c r="COE430" s="141"/>
      <c r="COF430" s="141"/>
      <c r="COG430" s="141"/>
      <c r="COH430" s="141"/>
      <c r="COI430" s="141"/>
      <c r="COJ430" s="141"/>
      <c r="COK430" s="141"/>
      <c r="COL430" s="141"/>
      <c r="COM430" s="141"/>
      <c r="CON430" s="141"/>
      <c r="COO430" s="141"/>
      <c r="COP430" s="141"/>
      <c r="COQ430" s="141"/>
      <c r="COR430" s="141"/>
      <c r="COS430" s="141"/>
      <c r="COT430" s="141"/>
      <c r="COU430" s="141"/>
      <c r="COV430" s="141"/>
      <c r="COW430" s="141"/>
      <c r="COX430" s="141"/>
      <c r="COY430" s="141"/>
      <c r="COZ430" s="141"/>
      <c r="CPA430" s="141"/>
      <c r="CPB430" s="141"/>
      <c r="CPC430" s="141"/>
      <c r="CPD430" s="141"/>
      <c r="CPE430" s="141"/>
      <c r="CPF430" s="141"/>
      <c r="CPG430" s="141"/>
      <c r="CPH430" s="141"/>
      <c r="CPI430" s="141"/>
      <c r="CPJ430" s="141"/>
      <c r="CPK430" s="141"/>
      <c r="CPL430" s="141"/>
      <c r="CPM430" s="141"/>
      <c r="CPN430" s="141"/>
      <c r="CPO430" s="141"/>
      <c r="CPP430" s="141"/>
      <c r="CPQ430" s="141"/>
      <c r="CPR430" s="141"/>
      <c r="CPS430" s="141"/>
      <c r="CPT430" s="141"/>
      <c r="CPU430" s="141"/>
      <c r="CPV430" s="141"/>
      <c r="CPW430" s="141"/>
      <c r="CPX430" s="141"/>
      <c r="CPY430" s="141"/>
      <c r="CPZ430" s="141"/>
      <c r="CQA430" s="141"/>
      <c r="CQB430" s="141"/>
      <c r="CQC430" s="141"/>
      <c r="CQD430" s="141"/>
      <c r="CQE430" s="141"/>
      <c r="CQF430" s="141"/>
      <c r="CQG430" s="141"/>
      <c r="CQH430" s="141"/>
      <c r="CQI430" s="141"/>
      <c r="CQJ430" s="141"/>
      <c r="CQK430" s="141"/>
      <c r="CQL430" s="141"/>
      <c r="CQM430" s="141"/>
      <c r="CQN430" s="141"/>
      <c r="CQO430" s="141"/>
      <c r="CQP430" s="141"/>
      <c r="CQQ430" s="141"/>
      <c r="CQR430" s="141"/>
      <c r="CQS430" s="141"/>
      <c r="CQT430" s="141"/>
      <c r="CQU430" s="141"/>
      <c r="CQV430" s="141"/>
      <c r="CQW430" s="141"/>
      <c r="CQX430" s="141"/>
      <c r="CQY430" s="141"/>
      <c r="CQZ430" s="141"/>
      <c r="CRA430" s="141"/>
      <c r="CRB430" s="141"/>
      <c r="CRC430" s="141"/>
      <c r="CRD430" s="141"/>
      <c r="CRE430" s="141"/>
      <c r="CRF430" s="141"/>
      <c r="CRG430" s="141"/>
      <c r="CRH430" s="141"/>
      <c r="CRI430" s="141"/>
      <c r="CRJ430" s="141"/>
      <c r="CRK430" s="141"/>
      <c r="CRL430" s="141"/>
      <c r="CRM430" s="141"/>
      <c r="CRN430" s="141"/>
      <c r="CRO430" s="141"/>
      <c r="CRP430" s="141"/>
      <c r="CRQ430" s="141"/>
      <c r="CRR430" s="141"/>
      <c r="CRS430" s="141"/>
      <c r="CRT430" s="141"/>
      <c r="CRU430" s="141"/>
      <c r="CRV430" s="141"/>
      <c r="CRW430" s="141"/>
      <c r="CRX430" s="141"/>
      <c r="CRY430" s="141"/>
      <c r="CRZ430" s="141"/>
      <c r="CSA430" s="141"/>
      <c r="CSB430" s="141"/>
      <c r="CSC430" s="141"/>
      <c r="CSD430" s="141"/>
      <c r="CSE430" s="141"/>
      <c r="CSF430" s="141"/>
      <c r="CSG430" s="141"/>
      <c r="CSH430" s="141"/>
      <c r="CSI430" s="141"/>
      <c r="CSJ430" s="141"/>
      <c r="CSK430" s="141"/>
      <c r="CSL430" s="141"/>
      <c r="CSM430" s="141"/>
      <c r="CSN430" s="141"/>
      <c r="CSO430" s="141"/>
      <c r="CSP430" s="141"/>
      <c r="CSQ430" s="141"/>
      <c r="CSR430" s="141"/>
      <c r="CSS430" s="141"/>
      <c r="CST430" s="141"/>
      <c r="CSU430" s="141"/>
      <c r="CSV430" s="141"/>
      <c r="CSW430" s="141"/>
      <c r="CSX430" s="141"/>
      <c r="CSY430" s="141"/>
      <c r="CSZ430" s="141"/>
      <c r="CTA430" s="141"/>
      <c r="CTB430" s="141"/>
      <c r="CTC430" s="141"/>
      <c r="CTD430" s="141"/>
      <c r="CTE430" s="141"/>
      <c r="CTF430" s="141"/>
      <c r="CTG430" s="141"/>
      <c r="CTH430" s="141"/>
      <c r="CTI430" s="141"/>
      <c r="CTJ430" s="141"/>
      <c r="CTK430" s="141"/>
      <c r="CTL430" s="141"/>
      <c r="CTM430" s="141"/>
      <c r="CTN430" s="141"/>
      <c r="CTO430" s="141"/>
      <c r="CTP430" s="141"/>
      <c r="CTQ430" s="141"/>
      <c r="CTR430" s="141"/>
      <c r="CTS430" s="141"/>
      <c r="CTT430" s="141"/>
      <c r="CTU430" s="141"/>
      <c r="CTV430" s="141"/>
      <c r="CTW430" s="141"/>
      <c r="CTX430" s="141"/>
      <c r="CTY430" s="141"/>
      <c r="CTZ430" s="141"/>
      <c r="CUA430" s="141"/>
      <c r="CUB430" s="141"/>
      <c r="CUC430" s="141"/>
      <c r="CUD430" s="141"/>
      <c r="CUE430" s="141"/>
      <c r="CUF430" s="141"/>
      <c r="CUG430" s="141"/>
      <c r="CUH430" s="141"/>
      <c r="CUI430" s="141"/>
      <c r="CUJ430" s="141"/>
      <c r="CUK430" s="141"/>
      <c r="CUL430" s="141"/>
      <c r="CUM430" s="141"/>
      <c r="CUN430" s="141"/>
      <c r="CUO430" s="141"/>
      <c r="CUP430" s="141"/>
      <c r="CUQ430" s="141"/>
      <c r="CUR430" s="141"/>
      <c r="CUS430" s="141"/>
      <c r="CUT430" s="141"/>
      <c r="CUU430" s="141"/>
      <c r="CUV430" s="141"/>
      <c r="CUW430" s="141"/>
      <c r="CUX430" s="141"/>
      <c r="CUY430" s="141"/>
      <c r="CUZ430" s="141"/>
      <c r="CVA430" s="141"/>
      <c r="CVB430" s="141"/>
      <c r="CVC430" s="141"/>
      <c r="CVD430" s="141"/>
      <c r="CVE430" s="141"/>
      <c r="CVF430" s="141"/>
      <c r="CVG430" s="141"/>
      <c r="CVH430" s="141"/>
      <c r="CVI430" s="141"/>
      <c r="CVJ430" s="141"/>
      <c r="CVK430" s="141"/>
      <c r="CVL430" s="141"/>
      <c r="CVM430" s="141"/>
      <c r="CVN430" s="141"/>
      <c r="CVO430" s="141"/>
      <c r="CVP430" s="141"/>
      <c r="CVQ430" s="141"/>
      <c r="CVR430" s="141"/>
      <c r="CVS430" s="141"/>
      <c r="CVT430" s="141"/>
      <c r="CVU430" s="141"/>
      <c r="CVV430" s="141"/>
      <c r="CVW430" s="141"/>
      <c r="CVX430" s="141"/>
      <c r="CVY430" s="141"/>
      <c r="CVZ430" s="141"/>
      <c r="CWA430" s="141"/>
      <c r="CWB430" s="141"/>
      <c r="CWC430" s="141"/>
      <c r="CWD430" s="141"/>
      <c r="CWE430" s="141"/>
      <c r="CWF430" s="141"/>
      <c r="CWG430" s="141"/>
      <c r="CWH430" s="141"/>
      <c r="CWI430" s="141"/>
      <c r="CWJ430" s="141"/>
      <c r="CWK430" s="141"/>
      <c r="CWL430" s="141"/>
      <c r="CWM430" s="141"/>
      <c r="CWN430" s="141"/>
      <c r="CWO430" s="141"/>
      <c r="CWP430" s="141"/>
      <c r="CWQ430" s="141"/>
      <c r="CWR430" s="141"/>
      <c r="CWS430" s="141"/>
      <c r="CWT430" s="141"/>
      <c r="CWU430" s="141"/>
      <c r="CWV430" s="141"/>
      <c r="CWW430" s="141"/>
      <c r="CWX430" s="141"/>
      <c r="CWY430" s="141"/>
      <c r="CWZ430" s="141"/>
      <c r="CXA430" s="141"/>
      <c r="CXB430" s="141"/>
      <c r="CXC430" s="141"/>
      <c r="CXD430" s="141"/>
      <c r="CXE430" s="141"/>
      <c r="CXF430" s="141"/>
      <c r="CXG430" s="141"/>
      <c r="CXH430" s="141"/>
      <c r="CXI430" s="141"/>
      <c r="CXJ430" s="141"/>
      <c r="CXK430" s="141"/>
      <c r="CXL430" s="141"/>
      <c r="CXM430" s="141"/>
      <c r="CXN430" s="141"/>
      <c r="CXO430" s="141"/>
      <c r="CXP430" s="141"/>
      <c r="CXQ430" s="141"/>
      <c r="CXR430" s="141"/>
      <c r="CXS430" s="141"/>
      <c r="CXT430" s="141"/>
      <c r="CXU430" s="141"/>
      <c r="CXV430" s="141"/>
      <c r="CXW430" s="141"/>
      <c r="CXX430" s="141"/>
      <c r="CXY430" s="141"/>
      <c r="CXZ430" s="141"/>
      <c r="CYA430" s="141"/>
      <c r="CYB430" s="141"/>
      <c r="CYC430" s="141"/>
      <c r="CYD430" s="141"/>
      <c r="CYE430" s="141"/>
      <c r="CYF430" s="141"/>
      <c r="CYG430" s="141"/>
      <c r="CYH430" s="141"/>
      <c r="CYI430" s="141"/>
      <c r="CYJ430" s="141"/>
      <c r="CYK430" s="141"/>
      <c r="CYL430" s="141"/>
      <c r="CYM430" s="141"/>
      <c r="CYN430" s="141"/>
      <c r="CYO430" s="141"/>
      <c r="CYP430" s="141"/>
      <c r="CYQ430" s="141"/>
      <c r="CYR430" s="141"/>
      <c r="CYS430" s="141"/>
      <c r="CYT430" s="141"/>
      <c r="CYU430" s="141"/>
      <c r="CYV430" s="141"/>
      <c r="CYW430" s="141"/>
      <c r="CYX430" s="141"/>
      <c r="CYY430" s="141"/>
      <c r="CYZ430" s="141"/>
      <c r="CZA430" s="141"/>
      <c r="CZB430" s="141"/>
      <c r="CZC430" s="141"/>
      <c r="CZD430" s="141"/>
      <c r="CZE430" s="141"/>
      <c r="CZF430" s="141"/>
      <c r="CZG430" s="141"/>
      <c r="CZH430" s="141"/>
      <c r="CZI430" s="141"/>
      <c r="CZJ430" s="141"/>
      <c r="CZK430" s="141"/>
      <c r="CZL430" s="141"/>
      <c r="CZM430" s="141"/>
      <c r="CZN430" s="141"/>
      <c r="CZO430" s="141"/>
      <c r="CZP430" s="141"/>
      <c r="CZQ430" s="141"/>
      <c r="CZR430" s="141"/>
      <c r="CZS430" s="141"/>
      <c r="CZT430" s="141"/>
      <c r="CZU430" s="141"/>
      <c r="CZV430" s="141"/>
      <c r="CZW430" s="141"/>
      <c r="CZX430" s="141"/>
      <c r="CZY430" s="141"/>
      <c r="CZZ430" s="141"/>
      <c r="DAA430" s="141"/>
      <c r="DAB430" s="141"/>
      <c r="DAC430" s="141"/>
      <c r="DAD430" s="141"/>
      <c r="DAE430" s="141"/>
      <c r="DAF430" s="141"/>
      <c r="DAG430" s="141"/>
      <c r="DAH430" s="141"/>
      <c r="DAI430" s="141"/>
      <c r="DAJ430" s="141"/>
      <c r="DAK430" s="141"/>
      <c r="DAL430" s="141"/>
      <c r="DAM430" s="141"/>
      <c r="DAN430" s="141"/>
      <c r="DAO430" s="141"/>
      <c r="DAP430" s="141"/>
      <c r="DAQ430" s="141"/>
      <c r="DAR430" s="141"/>
      <c r="DAS430" s="141"/>
      <c r="DAT430" s="141"/>
      <c r="DAU430" s="141"/>
      <c r="DAV430" s="141"/>
      <c r="DAW430" s="141"/>
      <c r="DAX430" s="141"/>
      <c r="DAY430" s="141"/>
      <c r="DAZ430" s="141"/>
      <c r="DBA430" s="141"/>
      <c r="DBB430" s="141"/>
      <c r="DBC430" s="141"/>
      <c r="DBD430" s="141"/>
      <c r="DBE430" s="141"/>
      <c r="DBF430" s="141"/>
      <c r="DBG430" s="141"/>
      <c r="DBH430" s="141"/>
      <c r="DBI430" s="141"/>
      <c r="DBJ430" s="141"/>
      <c r="DBK430" s="141"/>
      <c r="DBL430" s="141"/>
      <c r="DBM430" s="141"/>
      <c r="DBN430" s="141"/>
      <c r="DBO430" s="141"/>
      <c r="DBP430" s="141"/>
      <c r="DBQ430" s="141"/>
      <c r="DBR430" s="141"/>
      <c r="DBS430" s="141"/>
      <c r="DBT430" s="141"/>
      <c r="DBU430" s="141"/>
      <c r="DBV430" s="141"/>
      <c r="DBW430" s="141"/>
      <c r="DBX430" s="141"/>
      <c r="DBY430" s="141"/>
      <c r="DBZ430" s="141"/>
      <c r="DCA430" s="141"/>
      <c r="DCB430" s="141"/>
      <c r="DCC430" s="141"/>
      <c r="DCD430" s="141"/>
      <c r="DCE430" s="141"/>
      <c r="DCF430" s="141"/>
      <c r="DCG430" s="141"/>
      <c r="DCH430" s="141"/>
      <c r="DCI430" s="141"/>
      <c r="DCJ430" s="141"/>
      <c r="DCK430" s="141"/>
      <c r="DCL430" s="141"/>
      <c r="DCM430" s="141"/>
      <c r="DCN430" s="141"/>
      <c r="DCO430" s="141"/>
      <c r="DCP430" s="141"/>
      <c r="DCQ430" s="141"/>
      <c r="DCR430" s="141"/>
      <c r="DCS430" s="141"/>
      <c r="DCT430" s="141"/>
      <c r="DCU430" s="141"/>
      <c r="DCV430" s="141"/>
      <c r="DCW430" s="141"/>
      <c r="DCX430" s="141"/>
      <c r="DCY430" s="141"/>
      <c r="DCZ430" s="141"/>
      <c r="DDA430" s="141"/>
      <c r="DDB430" s="141"/>
      <c r="DDC430" s="141"/>
      <c r="DDD430" s="141"/>
      <c r="DDE430" s="141"/>
      <c r="DDF430" s="141"/>
      <c r="DDG430" s="141"/>
      <c r="DDH430" s="141"/>
      <c r="DDI430" s="141"/>
      <c r="DDJ430" s="141"/>
      <c r="DDK430" s="141"/>
      <c r="DDL430" s="141"/>
      <c r="DDM430" s="141"/>
      <c r="DDN430" s="141"/>
      <c r="DDO430" s="141"/>
      <c r="DDP430" s="141"/>
      <c r="DDQ430" s="141"/>
      <c r="DDR430" s="141"/>
      <c r="DDS430" s="141"/>
      <c r="DDT430" s="141"/>
      <c r="DDU430" s="141"/>
      <c r="DDV430" s="141"/>
      <c r="DDW430" s="141"/>
      <c r="DDX430" s="141"/>
      <c r="DDY430" s="141"/>
      <c r="DDZ430" s="141"/>
      <c r="DEA430" s="141"/>
      <c r="DEB430" s="141"/>
      <c r="DEC430" s="141"/>
      <c r="DED430" s="141"/>
      <c r="DEE430" s="141"/>
      <c r="DEF430" s="141"/>
      <c r="DEG430" s="141"/>
      <c r="DEH430" s="141"/>
      <c r="DEI430" s="141"/>
      <c r="DEJ430" s="141"/>
      <c r="DEK430" s="141"/>
      <c r="DEL430" s="141"/>
      <c r="DEM430" s="141"/>
      <c r="DEN430" s="141"/>
      <c r="DEO430" s="141"/>
      <c r="DEP430" s="141"/>
      <c r="DEQ430" s="141"/>
      <c r="DER430" s="141"/>
      <c r="DES430" s="141"/>
      <c r="DET430" s="141"/>
      <c r="DEU430" s="141"/>
      <c r="DEV430" s="141"/>
      <c r="DEW430" s="141"/>
      <c r="DEX430" s="141"/>
      <c r="DEY430" s="141"/>
      <c r="DEZ430" s="141"/>
      <c r="DFA430" s="141"/>
      <c r="DFB430" s="141"/>
      <c r="DFC430" s="141"/>
      <c r="DFD430" s="141"/>
      <c r="DFE430" s="141"/>
      <c r="DFF430" s="141"/>
      <c r="DFG430" s="141"/>
      <c r="DFH430" s="141"/>
      <c r="DFI430" s="141"/>
      <c r="DFJ430" s="141"/>
      <c r="DFK430" s="141"/>
      <c r="DFL430" s="141"/>
      <c r="DFM430" s="141"/>
      <c r="DFN430" s="141"/>
      <c r="DFO430" s="141"/>
      <c r="DFP430" s="141"/>
      <c r="DFQ430" s="141"/>
      <c r="DFR430" s="141"/>
      <c r="DFS430" s="141"/>
      <c r="DFT430" s="141"/>
      <c r="DFU430" s="141"/>
      <c r="DFV430" s="141"/>
      <c r="DFW430" s="141"/>
      <c r="DFX430" s="141"/>
      <c r="DFY430" s="141"/>
      <c r="DFZ430" s="141"/>
      <c r="DGA430" s="141"/>
      <c r="DGB430" s="141"/>
      <c r="DGC430" s="141"/>
      <c r="DGD430" s="141"/>
      <c r="DGE430" s="141"/>
      <c r="DGF430" s="141"/>
      <c r="DGG430" s="141"/>
      <c r="DGH430" s="141"/>
      <c r="DGI430" s="141"/>
      <c r="DGJ430" s="141"/>
      <c r="DGK430" s="141"/>
      <c r="DGL430" s="141"/>
      <c r="DGM430" s="141"/>
      <c r="DGN430" s="141"/>
      <c r="DGO430" s="141"/>
      <c r="DGP430" s="141"/>
      <c r="DGQ430" s="141"/>
      <c r="DGR430" s="141"/>
      <c r="DGS430" s="141"/>
      <c r="DGT430" s="141"/>
      <c r="DGU430" s="141"/>
      <c r="DGV430" s="141"/>
      <c r="DGW430" s="141"/>
      <c r="DGX430" s="141"/>
      <c r="DGY430" s="141"/>
      <c r="DGZ430" s="141"/>
      <c r="DHA430" s="141"/>
      <c r="DHB430" s="141"/>
      <c r="DHC430" s="141"/>
      <c r="DHD430" s="141"/>
      <c r="DHE430" s="141"/>
      <c r="DHF430" s="141"/>
      <c r="DHG430" s="141"/>
      <c r="DHH430" s="141"/>
      <c r="DHI430" s="141"/>
      <c r="DHJ430" s="141"/>
      <c r="DHK430" s="141"/>
      <c r="DHL430" s="141"/>
      <c r="DHM430" s="141"/>
      <c r="DHN430" s="141"/>
      <c r="DHO430" s="141"/>
      <c r="DHP430" s="141"/>
      <c r="DHQ430" s="141"/>
      <c r="DHR430" s="141"/>
      <c r="DHS430" s="141"/>
      <c r="DHT430" s="141"/>
      <c r="DHU430" s="141"/>
      <c r="DHV430" s="141"/>
      <c r="DHW430" s="141"/>
      <c r="DHX430" s="141"/>
      <c r="DHY430" s="141"/>
      <c r="DHZ430" s="141"/>
      <c r="DIA430" s="141"/>
      <c r="DIB430" s="141"/>
      <c r="DIC430" s="141"/>
      <c r="DID430" s="141"/>
      <c r="DIE430" s="141"/>
      <c r="DIF430" s="141"/>
      <c r="DIG430" s="141"/>
      <c r="DIH430" s="141"/>
      <c r="DII430" s="141"/>
      <c r="DIJ430" s="141"/>
      <c r="DIK430" s="141"/>
      <c r="DIL430" s="141"/>
      <c r="DIM430" s="141"/>
      <c r="DIN430" s="141"/>
      <c r="DIO430" s="141"/>
      <c r="DIP430" s="141"/>
      <c r="DIQ430" s="141"/>
      <c r="DIR430" s="141"/>
      <c r="DIS430" s="141"/>
      <c r="DIT430" s="141"/>
      <c r="DIU430" s="141"/>
      <c r="DIV430" s="141"/>
      <c r="DIW430" s="141"/>
      <c r="DIX430" s="141"/>
      <c r="DIY430" s="141"/>
      <c r="DIZ430" s="141"/>
      <c r="DJA430" s="141"/>
      <c r="DJB430" s="141"/>
      <c r="DJC430" s="141"/>
      <c r="DJD430" s="141"/>
      <c r="DJE430" s="141"/>
      <c r="DJF430" s="141"/>
      <c r="DJG430" s="141"/>
      <c r="DJH430" s="141"/>
      <c r="DJI430" s="141"/>
      <c r="DJJ430" s="141"/>
      <c r="DJK430" s="141"/>
      <c r="DJL430" s="141"/>
      <c r="DJM430" s="141"/>
      <c r="DJN430" s="141"/>
      <c r="DJO430" s="141"/>
      <c r="DJP430" s="141"/>
      <c r="DJQ430" s="141"/>
      <c r="DJR430" s="141"/>
      <c r="DJS430" s="141"/>
      <c r="DJT430" s="141"/>
      <c r="DJU430" s="141"/>
      <c r="DJV430" s="141"/>
      <c r="DJW430" s="141"/>
      <c r="DJX430" s="141"/>
      <c r="DJY430" s="141"/>
      <c r="DJZ430" s="141"/>
      <c r="DKA430" s="141"/>
      <c r="DKB430" s="141"/>
      <c r="DKC430" s="141"/>
      <c r="DKD430" s="141"/>
      <c r="DKE430" s="141"/>
      <c r="DKF430" s="141"/>
      <c r="DKG430" s="141"/>
      <c r="DKH430" s="141"/>
      <c r="DKI430" s="141"/>
      <c r="DKJ430" s="141"/>
      <c r="DKK430" s="141"/>
      <c r="DKL430" s="141"/>
      <c r="DKM430" s="141"/>
      <c r="DKN430" s="141"/>
      <c r="DKO430" s="141"/>
      <c r="DKP430" s="141"/>
      <c r="DKQ430" s="141"/>
      <c r="DKR430" s="141"/>
      <c r="DKS430" s="141"/>
      <c r="DKT430" s="141"/>
      <c r="DKU430" s="141"/>
      <c r="DKV430" s="141"/>
      <c r="DKW430" s="141"/>
      <c r="DKX430" s="141"/>
      <c r="DKY430" s="141"/>
      <c r="DKZ430" s="141"/>
      <c r="DLA430" s="141"/>
      <c r="DLB430" s="141"/>
      <c r="DLC430" s="141"/>
      <c r="DLD430" s="141"/>
      <c r="DLE430" s="141"/>
      <c r="DLF430" s="141"/>
      <c r="DLG430" s="141"/>
      <c r="DLH430" s="141"/>
      <c r="DLI430" s="141"/>
      <c r="DLJ430" s="141"/>
      <c r="DLK430" s="141"/>
      <c r="DLL430" s="141"/>
      <c r="DLM430" s="141"/>
      <c r="DLN430" s="141"/>
      <c r="DLO430" s="141"/>
      <c r="DLP430" s="141"/>
      <c r="DLQ430" s="141"/>
      <c r="DLR430" s="141"/>
      <c r="DLS430" s="141"/>
      <c r="DLT430" s="141"/>
      <c r="DLU430" s="141"/>
      <c r="DLV430" s="141"/>
      <c r="DLW430" s="141"/>
      <c r="DLX430" s="141"/>
      <c r="DLY430" s="141"/>
      <c r="DLZ430" s="141"/>
      <c r="DMA430" s="141"/>
      <c r="DMB430" s="141"/>
      <c r="DMC430" s="141"/>
      <c r="DMD430" s="141"/>
      <c r="DME430" s="141"/>
      <c r="DMF430" s="141"/>
      <c r="DMG430" s="141"/>
      <c r="DMH430" s="141"/>
      <c r="DMI430" s="141"/>
      <c r="DMJ430" s="141"/>
      <c r="DMK430" s="141"/>
      <c r="DML430" s="141"/>
      <c r="DMM430" s="141"/>
      <c r="DMN430" s="141"/>
      <c r="DMO430" s="141"/>
      <c r="DMP430" s="141"/>
      <c r="DMQ430" s="141"/>
      <c r="DMR430" s="141"/>
      <c r="DMS430" s="141"/>
      <c r="DMT430" s="141"/>
      <c r="DMU430" s="141"/>
      <c r="DMV430" s="141"/>
      <c r="DMW430" s="141"/>
      <c r="DMX430" s="141"/>
      <c r="DMY430" s="141"/>
      <c r="DMZ430" s="141"/>
      <c r="DNA430" s="141"/>
      <c r="DNB430" s="141"/>
      <c r="DNC430" s="141"/>
      <c r="DND430" s="141"/>
      <c r="DNE430" s="141"/>
      <c r="DNF430" s="141"/>
      <c r="DNG430" s="141"/>
      <c r="DNH430" s="141"/>
      <c r="DNI430" s="141"/>
      <c r="DNJ430" s="141"/>
      <c r="DNK430" s="141"/>
      <c r="DNL430" s="141"/>
      <c r="DNM430" s="141"/>
      <c r="DNN430" s="141"/>
      <c r="DNO430" s="141"/>
      <c r="DNP430" s="141"/>
      <c r="DNQ430" s="141"/>
      <c r="DNR430" s="141"/>
      <c r="DNS430" s="141"/>
      <c r="DNT430" s="141"/>
      <c r="DNU430" s="141"/>
      <c r="DNV430" s="141"/>
      <c r="DNW430" s="141"/>
      <c r="DNX430" s="141"/>
      <c r="DNY430" s="141"/>
      <c r="DNZ430" s="141"/>
      <c r="DOA430" s="141"/>
      <c r="DOB430" s="141"/>
      <c r="DOC430" s="141"/>
      <c r="DOD430" s="141"/>
      <c r="DOE430" s="141"/>
      <c r="DOF430" s="141"/>
      <c r="DOG430" s="141"/>
      <c r="DOH430" s="141"/>
      <c r="DOI430" s="141"/>
      <c r="DOJ430" s="141"/>
      <c r="DOK430" s="141"/>
      <c r="DOL430" s="141"/>
      <c r="DOM430" s="141"/>
      <c r="DON430" s="141"/>
      <c r="DOO430" s="141"/>
      <c r="DOP430" s="141"/>
      <c r="DOQ430" s="141"/>
      <c r="DOR430" s="141"/>
      <c r="DOS430" s="141"/>
      <c r="DOT430" s="141"/>
      <c r="DOU430" s="141"/>
      <c r="DOV430" s="141"/>
      <c r="DOW430" s="141"/>
      <c r="DOX430" s="141"/>
      <c r="DOY430" s="141"/>
      <c r="DOZ430" s="141"/>
      <c r="DPA430" s="141"/>
      <c r="DPB430" s="141"/>
      <c r="DPC430" s="141"/>
      <c r="DPD430" s="141"/>
      <c r="DPE430" s="141"/>
      <c r="DPF430" s="141"/>
      <c r="DPG430" s="141"/>
      <c r="DPH430" s="141"/>
      <c r="DPI430" s="141"/>
      <c r="DPJ430" s="141"/>
      <c r="DPK430" s="141"/>
      <c r="DPL430" s="141"/>
      <c r="DPM430" s="141"/>
      <c r="DPN430" s="141"/>
      <c r="DPO430" s="141"/>
      <c r="DPP430" s="141"/>
      <c r="DPQ430" s="141"/>
      <c r="DPR430" s="141"/>
      <c r="DPS430" s="141"/>
      <c r="DPT430" s="141"/>
      <c r="DPU430" s="141"/>
      <c r="DPV430" s="141"/>
      <c r="DPW430" s="141"/>
      <c r="DPX430" s="141"/>
      <c r="DPY430" s="141"/>
      <c r="DPZ430" s="141"/>
      <c r="DQA430" s="141"/>
      <c r="DQB430" s="141"/>
      <c r="DQC430" s="141"/>
      <c r="DQD430" s="141"/>
      <c r="DQE430" s="141"/>
      <c r="DQF430" s="141"/>
      <c r="DQG430" s="141"/>
      <c r="DQH430" s="141"/>
      <c r="DQI430" s="141"/>
      <c r="DQJ430" s="141"/>
      <c r="DQK430" s="141"/>
      <c r="DQL430" s="141"/>
      <c r="DQM430" s="141"/>
      <c r="DQN430" s="141"/>
      <c r="DQO430" s="141"/>
      <c r="DQP430" s="141"/>
      <c r="DQQ430" s="141"/>
      <c r="DQR430" s="141"/>
      <c r="DQS430" s="141"/>
      <c r="DQT430" s="141"/>
      <c r="DQU430" s="141"/>
      <c r="DQV430" s="141"/>
      <c r="DQW430" s="141"/>
      <c r="DQX430" s="141"/>
      <c r="DQY430" s="141"/>
      <c r="DQZ430" s="141"/>
      <c r="DRA430" s="141"/>
      <c r="DRB430" s="141"/>
      <c r="DRC430" s="141"/>
      <c r="DRD430" s="141"/>
      <c r="DRE430" s="141"/>
      <c r="DRF430" s="141"/>
      <c r="DRG430" s="141"/>
      <c r="DRH430" s="141"/>
      <c r="DRI430" s="141"/>
      <c r="DRJ430" s="141"/>
      <c r="DRK430" s="141"/>
      <c r="DRL430" s="141"/>
      <c r="DRM430" s="141"/>
      <c r="DRN430" s="141"/>
      <c r="DRO430" s="141"/>
      <c r="DRP430" s="141"/>
      <c r="DRQ430" s="141"/>
      <c r="DRR430" s="141"/>
      <c r="DRS430" s="141"/>
      <c r="DRT430" s="141"/>
      <c r="DRU430" s="141"/>
      <c r="DRV430" s="141"/>
      <c r="DRW430" s="141"/>
      <c r="DRX430" s="141"/>
      <c r="DRY430" s="141"/>
      <c r="DRZ430" s="141"/>
      <c r="DSA430" s="141"/>
      <c r="DSB430" s="141"/>
      <c r="DSC430" s="141"/>
      <c r="DSD430" s="141"/>
      <c r="DSE430" s="141"/>
      <c r="DSF430" s="141"/>
      <c r="DSG430" s="141"/>
      <c r="DSH430" s="141"/>
      <c r="DSI430" s="141"/>
      <c r="DSJ430" s="141"/>
      <c r="DSK430" s="141"/>
      <c r="DSL430" s="141"/>
      <c r="DSM430" s="141"/>
      <c r="DSN430" s="141"/>
      <c r="DSO430" s="141"/>
      <c r="DSP430" s="141"/>
      <c r="DSQ430" s="141"/>
      <c r="DSR430" s="141"/>
      <c r="DSS430" s="141"/>
      <c r="DST430" s="141"/>
      <c r="DSU430" s="141"/>
      <c r="DSV430" s="141"/>
      <c r="DSW430" s="141"/>
      <c r="DSX430" s="141"/>
      <c r="DSY430" s="141"/>
      <c r="DSZ430" s="141"/>
      <c r="DTA430" s="141"/>
      <c r="DTB430" s="141"/>
      <c r="DTC430" s="141"/>
      <c r="DTD430" s="141"/>
      <c r="DTE430" s="141"/>
      <c r="DTF430" s="141"/>
      <c r="DTG430" s="141"/>
      <c r="DTH430" s="141"/>
      <c r="DTI430" s="141"/>
      <c r="DTJ430" s="141"/>
      <c r="DTK430" s="141"/>
      <c r="DTL430" s="141"/>
      <c r="DTM430" s="141"/>
      <c r="DTN430" s="141"/>
      <c r="DTO430" s="141"/>
      <c r="DTP430" s="141"/>
      <c r="DTQ430" s="141"/>
      <c r="DTR430" s="141"/>
      <c r="DTS430" s="141"/>
      <c r="DTT430" s="141"/>
      <c r="DTU430" s="141"/>
      <c r="DTV430" s="141"/>
      <c r="DTW430" s="141"/>
      <c r="DTX430" s="141"/>
      <c r="DTY430" s="141"/>
      <c r="DTZ430" s="141"/>
      <c r="DUA430" s="141"/>
      <c r="DUB430" s="141"/>
      <c r="DUC430" s="141"/>
      <c r="DUD430" s="141"/>
      <c r="DUE430" s="141"/>
      <c r="DUF430" s="141"/>
      <c r="DUG430" s="141"/>
      <c r="DUH430" s="141"/>
      <c r="DUI430" s="141"/>
      <c r="DUJ430" s="141"/>
      <c r="DUK430" s="141"/>
      <c r="DUL430" s="141"/>
      <c r="DUM430" s="141"/>
      <c r="DUN430" s="141"/>
      <c r="DUO430" s="141"/>
      <c r="DUP430" s="141"/>
      <c r="DUQ430" s="141"/>
      <c r="DUR430" s="141"/>
      <c r="DUS430" s="141"/>
      <c r="DUT430" s="141"/>
      <c r="DUU430" s="141"/>
      <c r="DUV430" s="141"/>
      <c r="DUW430" s="141"/>
      <c r="DUX430" s="141"/>
      <c r="DUY430" s="141"/>
      <c r="DUZ430" s="141"/>
      <c r="DVA430" s="141"/>
      <c r="DVB430" s="141"/>
      <c r="DVC430" s="141"/>
      <c r="DVD430" s="141"/>
      <c r="DVE430" s="141"/>
      <c r="DVF430" s="141"/>
      <c r="DVG430" s="141"/>
      <c r="DVH430" s="141"/>
      <c r="DVI430" s="141"/>
      <c r="DVJ430" s="141"/>
      <c r="DVK430" s="141"/>
      <c r="DVL430" s="141"/>
      <c r="DVM430" s="141"/>
      <c r="DVN430" s="141"/>
      <c r="DVO430" s="141"/>
      <c r="DVP430" s="141"/>
      <c r="DVQ430" s="141"/>
      <c r="DVR430" s="141"/>
      <c r="DVS430" s="141"/>
      <c r="DVT430" s="141"/>
      <c r="DVU430" s="141"/>
      <c r="DVV430" s="141"/>
      <c r="DVW430" s="141"/>
      <c r="DVX430" s="141"/>
      <c r="DVY430" s="141"/>
      <c r="DVZ430" s="141"/>
      <c r="DWA430" s="141"/>
      <c r="DWB430" s="141"/>
      <c r="DWC430" s="141"/>
      <c r="DWD430" s="141"/>
      <c r="DWE430" s="141"/>
      <c r="DWF430" s="141"/>
      <c r="DWG430" s="141"/>
      <c r="DWH430" s="141"/>
      <c r="DWI430" s="141"/>
      <c r="DWJ430" s="141"/>
      <c r="DWK430" s="141"/>
      <c r="DWL430" s="141"/>
      <c r="DWM430" s="141"/>
      <c r="DWN430" s="141"/>
      <c r="DWO430" s="141"/>
      <c r="DWP430" s="141"/>
      <c r="DWQ430" s="141"/>
      <c r="DWR430" s="141"/>
      <c r="DWS430" s="141"/>
      <c r="DWT430" s="141"/>
      <c r="DWU430" s="141"/>
      <c r="DWV430" s="141"/>
      <c r="DWW430" s="141"/>
      <c r="DWX430" s="141"/>
      <c r="DWY430" s="141"/>
      <c r="DWZ430" s="141"/>
      <c r="DXA430" s="141"/>
      <c r="DXB430" s="141"/>
      <c r="DXC430" s="141"/>
      <c r="DXD430" s="141"/>
      <c r="DXE430" s="141"/>
      <c r="DXF430" s="141"/>
      <c r="DXG430" s="141"/>
      <c r="DXH430" s="141"/>
      <c r="DXI430" s="141"/>
      <c r="DXJ430" s="141"/>
      <c r="DXK430" s="141"/>
      <c r="DXL430" s="141"/>
      <c r="DXM430" s="141"/>
      <c r="DXN430" s="141"/>
      <c r="DXO430" s="141"/>
      <c r="DXP430" s="141"/>
      <c r="DXQ430" s="141"/>
      <c r="DXR430" s="141"/>
      <c r="DXS430" s="141"/>
      <c r="DXT430" s="141"/>
      <c r="DXU430" s="141"/>
      <c r="DXV430" s="141"/>
      <c r="DXW430" s="141"/>
      <c r="DXX430" s="141"/>
      <c r="DXY430" s="141"/>
      <c r="DXZ430" s="141"/>
      <c r="DYA430" s="141"/>
      <c r="DYB430" s="141"/>
      <c r="DYC430" s="141"/>
      <c r="DYD430" s="141"/>
      <c r="DYE430" s="141"/>
      <c r="DYF430" s="141"/>
      <c r="DYG430" s="141"/>
      <c r="DYH430" s="141"/>
      <c r="DYI430" s="141"/>
      <c r="DYJ430" s="141"/>
      <c r="DYK430" s="141"/>
      <c r="DYL430" s="141"/>
      <c r="DYM430" s="141"/>
      <c r="DYN430" s="141"/>
      <c r="DYO430" s="141"/>
      <c r="DYP430" s="141"/>
      <c r="DYQ430" s="141"/>
      <c r="DYR430" s="141"/>
      <c r="DYS430" s="141"/>
      <c r="DYT430" s="141"/>
      <c r="DYU430" s="141"/>
      <c r="DYV430" s="141"/>
      <c r="DYW430" s="141"/>
      <c r="DYX430" s="141"/>
      <c r="DYY430" s="141"/>
      <c r="DYZ430" s="141"/>
      <c r="DZA430" s="141"/>
      <c r="DZB430" s="141"/>
      <c r="DZC430" s="141"/>
      <c r="DZD430" s="141"/>
      <c r="DZE430" s="141"/>
      <c r="DZF430" s="141"/>
      <c r="DZG430" s="141"/>
      <c r="DZH430" s="141"/>
      <c r="DZI430" s="141"/>
      <c r="DZJ430" s="141"/>
      <c r="DZK430" s="141"/>
      <c r="DZL430" s="141"/>
      <c r="DZM430" s="141"/>
      <c r="DZN430" s="141"/>
      <c r="DZO430" s="141"/>
      <c r="DZP430" s="141"/>
      <c r="DZQ430" s="141"/>
      <c r="DZR430" s="141"/>
      <c r="DZS430" s="141"/>
      <c r="DZT430" s="141"/>
      <c r="DZU430" s="141"/>
      <c r="DZV430" s="141"/>
      <c r="DZW430" s="141"/>
      <c r="DZX430" s="141"/>
      <c r="DZY430" s="141"/>
      <c r="DZZ430" s="141"/>
      <c r="EAA430" s="141"/>
      <c r="EAB430" s="141"/>
      <c r="EAC430" s="141"/>
      <c r="EAD430" s="141"/>
      <c r="EAE430" s="141"/>
      <c r="EAF430" s="141"/>
      <c r="EAG430" s="141"/>
      <c r="EAH430" s="141"/>
      <c r="EAI430" s="141"/>
      <c r="EAJ430" s="141"/>
      <c r="EAK430" s="141"/>
      <c r="EAL430" s="141"/>
      <c r="EAM430" s="141"/>
      <c r="EAN430" s="141"/>
      <c r="EAO430" s="141"/>
      <c r="EAP430" s="141"/>
      <c r="EAQ430" s="141"/>
      <c r="EAR430" s="141"/>
      <c r="EAS430" s="141"/>
      <c r="EAT430" s="141"/>
      <c r="EAU430" s="141"/>
      <c r="EAV430" s="141"/>
      <c r="EAW430" s="141"/>
      <c r="EAX430" s="141"/>
      <c r="EAY430" s="141"/>
      <c r="EAZ430" s="141"/>
      <c r="EBA430" s="141"/>
      <c r="EBB430" s="141"/>
      <c r="EBC430" s="141"/>
      <c r="EBD430" s="141"/>
      <c r="EBE430" s="141"/>
      <c r="EBF430" s="141"/>
      <c r="EBG430" s="141"/>
      <c r="EBH430" s="141"/>
      <c r="EBI430" s="141"/>
      <c r="EBJ430" s="141"/>
      <c r="EBK430" s="141"/>
      <c r="EBL430" s="141"/>
      <c r="EBM430" s="141"/>
      <c r="EBN430" s="141"/>
      <c r="EBO430" s="141"/>
      <c r="EBP430" s="141"/>
      <c r="EBQ430" s="141"/>
      <c r="EBR430" s="141"/>
      <c r="EBS430" s="141"/>
      <c r="EBT430" s="141"/>
      <c r="EBU430" s="141"/>
      <c r="EBV430" s="141"/>
      <c r="EBW430" s="141"/>
      <c r="EBX430" s="141"/>
      <c r="EBY430" s="141"/>
      <c r="EBZ430" s="141"/>
      <c r="ECA430" s="141"/>
      <c r="ECB430" s="141"/>
      <c r="ECC430" s="141"/>
      <c r="ECD430" s="141"/>
      <c r="ECE430" s="141"/>
      <c r="ECF430" s="141"/>
      <c r="ECG430" s="141"/>
      <c r="ECH430" s="141"/>
      <c r="ECI430" s="141"/>
      <c r="ECJ430" s="141"/>
      <c r="ECK430" s="141"/>
      <c r="ECL430" s="141"/>
      <c r="ECM430" s="141"/>
      <c r="ECN430" s="141"/>
      <c r="ECO430" s="141"/>
      <c r="ECP430" s="141"/>
      <c r="ECQ430" s="141"/>
      <c r="ECR430" s="141"/>
      <c r="ECS430" s="141"/>
      <c r="ECT430" s="141"/>
      <c r="ECU430" s="141"/>
      <c r="ECV430" s="141"/>
      <c r="ECW430" s="141"/>
      <c r="ECX430" s="141"/>
      <c r="ECY430" s="141"/>
      <c r="ECZ430" s="141"/>
      <c r="EDA430" s="141"/>
      <c r="EDB430" s="141"/>
      <c r="EDC430" s="141"/>
      <c r="EDD430" s="141"/>
      <c r="EDE430" s="141"/>
      <c r="EDF430" s="141"/>
      <c r="EDG430" s="141"/>
      <c r="EDH430" s="141"/>
      <c r="EDI430" s="141"/>
      <c r="EDJ430" s="141"/>
      <c r="EDK430" s="141"/>
      <c r="EDL430" s="141"/>
      <c r="EDM430" s="141"/>
      <c r="EDN430" s="141"/>
      <c r="EDO430" s="141"/>
      <c r="EDP430" s="141"/>
      <c r="EDQ430" s="141"/>
      <c r="EDR430" s="141"/>
      <c r="EDS430" s="141"/>
      <c r="EDT430" s="141"/>
      <c r="EDU430" s="141"/>
      <c r="EDV430" s="141"/>
      <c r="EDW430" s="141"/>
      <c r="EDX430" s="141"/>
      <c r="EDY430" s="141"/>
      <c r="EDZ430" s="141"/>
      <c r="EEA430" s="141"/>
      <c r="EEB430" s="141"/>
      <c r="EEC430" s="141"/>
      <c r="EED430" s="141"/>
      <c r="EEE430" s="141"/>
      <c r="EEF430" s="141"/>
      <c r="EEG430" s="141"/>
      <c r="EEH430" s="141"/>
      <c r="EEI430" s="141"/>
      <c r="EEJ430" s="141"/>
      <c r="EEK430" s="141"/>
      <c r="EEL430" s="141"/>
      <c r="EEM430" s="141"/>
      <c r="EEN430" s="141"/>
      <c r="EEO430" s="141"/>
      <c r="EEP430" s="141"/>
      <c r="EEQ430" s="141"/>
      <c r="EER430" s="141"/>
      <c r="EES430" s="141"/>
      <c r="EET430" s="141"/>
      <c r="EEU430" s="141"/>
      <c r="EEV430" s="141"/>
      <c r="EEW430" s="141"/>
      <c r="EEX430" s="141"/>
      <c r="EEY430" s="141"/>
      <c r="EEZ430" s="141"/>
      <c r="EFA430" s="141"/>
      <c r="EFB430" s="141"/>
      <c r="EFC430" s="141"/>
      <c r="EFD430" s="141"/>
      <c r="EFE430" s="141"/>
      <c r="EFF430" s="141"/>
      <c r="EFG430" s="141"/>
      <c r="EFH430" s="141"/>
      <c r="EFI430" s="141"/>
      <c r="EFJ430" s="141"/>
      <c r="EFK430" s="141"/>
      <c r="EFL430" s="141"/>
      <c r="EFM430" s="141"/>
      <c r="EFN430" s="141"/>
      <c r="EFO430" s="141"/>
      <c r="EFP430" s="141"/>
      <c r="EFQ430" s="141"/>
      <c r="EFR430" s="141"/>
      <c r="EFS430" s="141"/>
      <c r="EFT430" s="141"/>
      <c r="EFU430" s="141"/>
      <c r="EFV430" s="141"/>
      <c r="EFW430" s="141"/>
      <c r="EFX430" s="141"/>
      <c r="EFY430" s="141"/>
      <c r="EFZ430" s="141"/>
      <c r="EGA430" s="141"/>
      <c r="EGB430" s="141"/>
      <c r="EGC430" s="141"/>
      <c r="EGD430" s="141"/>
      <c r="EGE430" s="141"/>
      <c r="EGF430" s="141"/>
      <c r="EGG430" s="141"/>
      <c r="EGH430" s="141"/>
      <c r="EGI430" s="141"/>
      <c r="EGJ430" s="141"/>
      <c r="EGK430" s="141"/>
      <c r="EGL430" s="141"/>
      <c r="EGM430" s="141"/>
      <c r="EGN430" s="141"/>
      <c r="EGO430" s="141"/>
      <c r="EGP430" s="141"/>
      <c r="EGQ430" s="141"/>
      <c r="EGR430" s="141"/>
      <c r="EGS430" s="141"/>
      <c r="EGT430" s="141"/>
      <c r="EGU430" s="141"/>
      <c r="EGV430" s="141"/>
      <c r="EGW430" s="141"/>
      <c r="EGX430" s="141"/>
      <c r="EGY430" s="141"/>
      <c r="EGZ430" s="141"/>
      <c r="EHA430" s="141"/>
      <c r="EHB430" s="141"/>
      <c r="EHC430" s="141"/>
      <c r="EHD430" s="141"/>
      <c r="EHE430" s="141"/>
      <c r="EHF430" s="141"/>
      <c r="EHG430" s="141"/>
      <c r="EHH430" s="141"/>
      <c r="EHI430" s="141"/>
      <c r="EHJ430" s="141"/>
      <c r="EHK430" s="141"/>
      <c r="EHL430" s="141"/>
      <c r="EHM430" s="141"/>
      <c r="EHN430" s="141"/>
      <c r="EHO430" s="141"/>
      <c r="EHP430" s="141"/>
      <c r="EHQ430" s="141"/>
      <c r="EHR430" s="141"/>
      <c r="EHS430" s="141"/>
      <c r="EHT430" s="141"/>
      <c r="EHU430" s="141"/>
      <c r="EHV430" s="141"/>
      <c r="EHW430" s="141"/>
      <c r="EHX430" s="141"/>
      <c r="EHY430" s="141"/>
      <c r="EHZ430" s="141"/>
      <c r="EIA430" s="141"/>
      <c r="EIB430" s="141"/>
      <c r="EIC430" s="141"/>
      <c r="EID430" s="141"/>
      <c r="EIE430" s="141"/>
      <c r="EIF430" s="141"/>
      <c r="EIG430" s="141"/>
      <c r="EIH430" s="141"/>
      <c r="EII430" s="141"/>
      <c r="EIJ430" s="141"/>
      <c r="EIK430" s="141"/>
      <c r="EIL430" s="141"/>
      <c r="EIM430" s="141"/>
      <c r="EIN430" s="141"/>
      <c r="EIO430" s="141"/>
      <c r="EIP430" s="141"/>
      <c r="EIQ430" s="141"/>
      <c r="EIR430" s="141"/>
      <c r="EIS430" s="141"/>
      <c r="EIT430" s="141"/>
      <c r="EIU430" s="141"/>
      <c r="EIV430" s="141"/>
      <c r="EIW430" s="141"/>
      <c r="EIX430" s="141"/>
      <c r="EIY430" s="141"/>
      <c r="EIZ430" s="141"/>
      <c r="EJA430" s="141"/>
      <c r="EJB430" s="141"/>
      <c r="EJC430" s="141"/>
      <c r="EJD430" s="141"/>
      <c r="EJE430" s="141"/>
      <c r="EJF430" s="141"/>
      <c r="EJG430" s="141"/>
      <c r="EJH430" s="141"/>
      <c r="EJI430" s="141"/>
      <c r="EJJ430" s="141"/>
      <c r="EJK430" s="141"/>
      <c r="EJL430" s="141"/>
      <c r="EJM430" s="141"/>
      <c r="EJN430" s="141"/>
      <c r="EJO430" s="141"/>
      <c r="EJP430" s="141"/>
      <c r="EJQ430" s="141"/>
      <c r="EJR430" s="141"/>
      <c r="EJS430" s="141"/>
      <c r="EJT430" s="141"/>
      <c r="EJU430" s="141"/>
      <c r="EJV430" s="141"/>
      <c r="EJW430" s="141"/>
      <c r="EJX430" s="141"/>
      <c r="EJY430" s="141"/>
      <c r="EJZ430" s="141"/>
      <c r="EKA430" s="141"/>
      <c r="EKB430" s="141"/>
      <c r="EKC430" s="141"/>
      <c r="EKD430" s="141"/>
      <c r="EKE430" s="141"/>
      <c r="EKF430" s="141"/>
      <c r="EKG430" s="141"/>
      <c r="EKH430" s="141"/>
      <c r="EKI430" s="141"/>
      <c r="EKJ430" s="141"/>
      <c r="EKK430" s="141"/>
      <c r="EKL430" s="141"/>
      <c r="EKM430" s="141"/>
      <c r="EKN430" s="141"/>
      <c r="EKO430" s="141"/>
      <c r="EKP430" s="141"/>
      <c r="EKQ430" s="141"/>
      <c r="EKR430" s="141"/>
      <c r="EKS430" s="141"/>
      <c r="EKT430" s="141"/>
      <c r="EKU430" s="141"/>
      <c r="EKV430" s="141"/>
      <c r="EKW430" s="141"/>
      <c r="EKX430" s="141"/>
      <c r="EKY430" s="141"/>
      <c r="EKZ430" s="141"/>
      <c r="ELA430" s="141"/>
      <c r="ELB430" s="141"/>
      <c r="ELC430" s="141"/>
      <c r="ELD430" s="141"/>
      <c r="ELE430" s="141"/>
      <c r="ELF430" s="141"/>
      <c r="ELG430" s="141"/>
      <c r="ELH430" s="141"/>
      <c r="ELI430" s="141"/>
      <c r="ELJ430" s="141"/>
      <c r="ELK430" s="141"/>
      <c r="ELL430" s="141"/>
      <c r="ELM430" s="141"/>
      <c r="ELN430" s="141"/>
      <c r="ELO430" s="141"/>
      <c r="ELP430" s="141"/>
      <c r="ELQ430" s="141"/>
      <c r="ELR430" s="141"/>
      <c r="ELS430" s="141"/>
      <c r="ELT430" s="141"/>
      <c r="ELU430" s="141"/>
      <c r="ELV430" s="141"/>
      <c r="ELW430" s="141"/>
      <c r="ELX430" s="141"/>
      <c r="ELY430" s="141"/>
      <c r="ELZ430" s="141"/>
      <c r="EMA430" s="141"/>
      <c r="EMB430" s="141"/>
      <c r="EMC430" s="141"/>
      <c r="EMD430" s="141"/>
      <c r="EME430" s="141"/>
      <c r="EMF430" s="141"/>
      <c r="EMG430" s="141"/>
      <c r="EMH430" s="141"/>
      <c r="EMI430" s="141"/>
      <c r="EMJ430" s="141"/>
      <c r="EMK430" s="141"/>
      <c r="EML430" s="141"/>
      <c r="EMM430" s="141"/>
      <c r="EMN430" s="141"/>
      <c r="EMO430" s="141"/>
      <c r="EMP430" s="141"/>
      <c r="EMQ430" s="141"/>
      <c r="EMR430" s="141"/>
      <c r="EMS430" s="141"/>
      <c r="EMT430" s="141"/>
      <c r="EMU430" s="141"/>
      <c r="EMV430" s="141"/>
      <c r="EMW430" s="141"/>
      <c r="EMX430" s="141"/>
      <c r="EMY430" s="141"/>
      <c r="EMZ430" s="141"/>
      <c r="ENA430" s="141"/>
      <c r="ENB430" s="141"/>
      <c r="ENC430" s="141"/>
      <c r="END430" s="141"/>
      <c r="ENE430" s="141"/>
      <c r="ENF430" s="141"/>
      <c r="ENG430" s="141"/>
      <c r="ENH430" s="141"/>
      <c r="ENI430" s="141"/>
      <c r="ENJ430" s="141"/>
      <c r="ENK430" s="141"/>
      <c r="ENL430" s="141"/>
      <c r="ENM430" s="141"/>
      <c r="ENN430" s="141"/>
      <c r="ENO430" s="141"/>
      <c r="ENP430" s="141"/>
      <c r="ENQ430" s="141"/>
      <c r="ENR430" s="141"/>
      <c r="ENS430" s="141"/>
      <c r="ENT430" s="141"/>
      <c r="ENU430" s="141"/>
      <c r="ENV430" s="141"/>
      <c r="ENW430" s="141"/>
      <c r="ENX430" s="141"/>
      <c r="ENY430" s="141"/>
      <c r="ENZ430" s="141"/>
      <c r="EOA430" s="141"/>
      <c r="EOB430" s="141"/>
      <c r="EOC430" s="141"/>
      <c r="EOD430" s="141"/>
      <c r="EOE430" s="141"/>
      <c r="EOF430" s="141"/>
      <c r="EOG430" s="141"/>
      <c r="EOH430" s="141"/>
      <c r="EOI430" s="141"/>
      <c r="EOJ430" s="141"/>
      <c r="EOK430" s="141"/>
      <c r="EOL430" s="141"/>
      <c r="EOM430" s="141"/>
      <c r="EON430" s="141"/>
      <c r="EOO430" s="141"/>
      <c r="EOP430" s="141"/>
      <c r="EOQ430" s="141"/>
      <c r="EOR430" s="141"/>
      <c r="EOS430" s="141"/>
      <c r="EOT430" s="141"/>
      <c r="EOU430" s="141"/>
      <c r="EOV430" s="141"/>
      <c r="EOW430" s="141"/>
      <c r="EOX430" s="141"/>
      <c r="EOY430" s="141"/>
      <c r="EOZ430" s="141"/>
      <c r="EPA430" s="141"/>
      <c r="EPB430" s="141"/>
      <c r="EPC430" s="141"/>
      <c r="EPD430" s="141"/>
      <c r="EPE430" s="141"/>
      <c r="EPF430" s="141"/>
      <c r="EPG430" s="141"/>
      <c r="EPH430" s="141"/>
      <c r="EPI430" s="141"/>
      <c r="EPJ430" s="141"/>
      <c r="EPK430" s="141"/>
      <c r="EPL430" s="141"/>
      <c r="EPM430" s="141"/>
      <c r="EPN430" s="141"/>
      <c r="EPO430" s="141"/>
      <c r="EPP430" s="141"/>
      <c r="EPQ430" s="141"/>
      <c r="EPR430" s="141"/>
      <c r="EPS430" s="141"/>
      <c r="EPT430" s="141"/>
      <c r="EPU430" s="141"/>
      <c r="EPV430" s="141"/>
      <c r="EPW430" s="141"/>
      <c r="EPX430" s="141"/>
      <c r="EPY430" s="141"/>
      <c r="EPZ430" s="141"/>
      <c r="EQA430" s="141"/>
      <c r="EQB430" s="141"/>
      <c r="EQC430" s="141"/>
      <c r="EQD430" s="141"/>
      <c r="EQE430" s="141"/>
      <c r="EQF430" s="141"/>
      <c r="EQG430" s="141"/>
      <c r="EQH430" s="141"/>
      <c r="EQI430" s="141"/>
      <c r="EQJ430" s="141"/>
      <c r="EQK430" s="141"/>
      <c r="EQL430" s="141"/>
      <c r="EQM430" s="141"/>
      <c r="EQN430" s="141"/>
      <c r="EQO430" s="141"/>
      <c r="EQP430" s="141"/>
      <c r="EQQ430" s="141"/>
      <c r="EQR430" s="141"/>
      <c r="EQS430" s="141"/>
      <c r="EQT430" s="141"/>
      <c r="EQU430" s="141"/>
      <c r="EQV430" s="141"/>
      <c r="EQW430" s="141"/>
      <c r="EQX430" s="141"/>
      <c r="EQY430" s="141"/>
      <c r="EQZ430" s="141"/>
      <c r="ERA430" s="141"/>
      <c r="ERB430" s="141"/>
      <c r="ERC430" s="141"/>
      <c r="ERD430" s="141"/>
      <c r="ERE430" s="141"/>
      <c r="ERF430" s="141"/>
      <c r="ERG430" s="141"/>
      <c r="ERH430" s="141"/>
      <c r="ERI430" s="141"/>
      <c r="ERJ430" s="141"/>
      <c r="ERK430" s="141"/>
      <c r="ERL430" s="141"/>
      <c r="ERM430" s="141"/>
      <c r="ERN430" s="141"/>
      <c r="ERO430" s="141"/>
      <c r="ERP430" s="141"/>
      <c r="ERQ430" s="141"/>
      <c r="ERR430" s="141"/>
      <c r="ERS430" s="141"/>
      <c r="ERT430" s="141"/>
      <c r="ERU430" s="141"/>
      <c r="ERV430" s="141"/>
      <c r="ERW430" s="141"/>
      <c r="ERX430" s="141"/>
      <c r="ERY430" s="141"/>
      <c r="ERZ430" s="141"/>
      <c r="ESA430" s="141"/>
      <c r="ESB430" s="141"/>
      <c r="ESC430" s="141"/>
      <c r="ESD430" s="141"/>
      <c r="ESE430" s="141"/>
      <c r="ESF430" s="141"/>
      <c r="ESG430" s="141"/>
      <c r="ESH430" s="141"/>
      <c r="ESI430" s="141"/>
      <c r="ESJ430" s="141"/>
      <c r="ESK430" s="141"/>
      <c r="ESL430" s="141"/>
      <c r="ESM430" s="141"/>
      <c r="ESN430" s="141"/>
      <c r="ESO430" s="141"/>
      <c r="ESP430" s="141"/>
      <c r="ESQ430" s="141"/>
      <c r="ESR430" s="141"/>
      <c r="ESS430" s="141"/>
      <c r="EST430" s="141"/>
      <c r="ESU430" s="141"/>
      <c r="ESV430" s="141"/>
      <c r="ESW430" s="141"/>
      <c r="ESX430" s="141"/>
      <c r="ESY430" s="141"/>
      <c r="ESZ430" s="141"/>
      <c r="ETA430" s="141"/>
      <c r="ETB430" s="141"/>
      <c r="ETC430" s="141"/>
      <c r="ETD430" s="141"/>
      <c r="ETE430" s="141"/>
      <c r="ETF430" s="141"/>
      <c r="ETG430" s="141"/>
      <c r="ETH430" s="141"/>
      <c r="ETI430" s="141"/>
      <c r="ETJ430" s="141"/>
      <c r="ETK430" s="141"/>
      <c r="ETL430" s="141"/>
      <c r="ETM430" s="141"/>
      <c r="ETN430" s="141"/>
      <c r="ETO430" s="141"/>
      <c r="ETP430" s="141"/>
      <c r="ETQ430" s="141"/>
      <c r="ETR430" s="141"/>
      <c r="ETS430" s="141"/>
      <c r="ETT430" s="141"/>
      <c r="ETU430" s="141"/>
      <c r="ETV430" s="141"/>
      <c r="ETW430" s="141"/>
      <c r="ETX430" s="141"/>
      <c r="ETY430" s="141"/>
      <c r="ETZ430" s="141"/>
      <c r="EUA430" s="141"/>
      <c r="EUB430" s="141"/>
      <c r="EUC430" s="141"/>
      <c r="EUD430" s="141"/>
      <c r="EUE430" s="141"/>
      <c r="EUF430" s="141"/>
      <c r="EUG430" s="141"/>
      <c r="EUH430" s="141"/>
      <c r="EUI430" s="141"/>
      <c r="EUJ430" s="141"/>
      <c r="EUK430" s="141"/>
      <c r="EUL430" s="141"/>
      <c r="EUM430" s="141"/>
      <c r="EUN430" s="141"/>
      <c r="EUO430" s="141"/>
      <c r="EUP430" s="141"/>
      <c r="EUQ430" s="141"/>
      <c r="EUR430" s="141"/>
      <c r="EUS430" s="141"/>
      <c r="EUT430" s="141"/>
      <c r="EUU430" s="141"/>
      <c r="EUV430" s="141"/>
      <c r="EUW430" s="141"/>
      <c r="EUX430" s="141"/>
      <c r="EUY430" s="141"/>
      <c r="EUZ430" s="141"/>
      <c r="EVA430" s="141"/>
      <c r="EVB430" s="141"/>
      <c r="EVC430" s="141"/>
      <c r="EVD430" s="141"/>
      <c r="EVE430" s="141"/>
      <c r="EVF430" s="141"/>
      <c r="EVG430" s="141"/>
      <c r="EVH430" s="141"/>
      <c r="EVI430" s="141"/>
      <c r="EVJ430" s="141"/>
      <c r="EVK430" s="141"/>
      <c r="EVL430" s="141"/>
      <c r="EVM430" s="141"/>
      <c r="EVN430" s="141"/>
      <c r="EVO430" s="141"/>
      <c r="EVP430" s="141"/>
      <c r="EVQ430" s="141"/>
      <c r="EVR430" s="141"/>
      <c r="EVS430" s="141"/>
      <c r="EVT430" s="141"/>
      <c r="EVU430" s="141"/>
      <c r="EVV430" s="141"/>
      <c r="EVW430" s="141"/>
      <c r="EVX430" s="141"/>
      <c r="EVY430" s="141"/>
      <c r="EVZ430" s="141"/>
      <c r="EWA430" s="141"/>
      <c r="EWB430" s="141"/>
      <c r="EWC430" s="141"/>
      <c r="EWD430" s="141"/>
      <c r="EWE430" s="141"/>
      <c r="EWF430" s="141"/>
      <c r="EWG430" s="141"/>
      <c r="EWH430" s="141"/>
      <c r="EWI430" s="141"/>
      <c r="EWJ430" s="141"/>
      <c r="EWK430" s="141"/>
      <c r="EWL430" s="141"/>
      <c r="EWM430" s="141"/>
      <c r="EWN430" s="141"/>
      <c r="EWO430" s="141"/>
      <c r="EWP430" s="141"/>
      <c r="EWQ430" s="141"/>
      <c r="EWR430" s="141"/>
      <c r="EWS430" s="141"/>
      <c r="EWT430" s="141"/>
      <c r="EWU430" s="141"/>
      <c r="EWV430" s="141"/>
      <c r="EWW430" s="141"/>
      <c r="EWX430" s="141"/>
      <c r="EWY430" s="141"/>
      <c r="EWZ430" s="141"/>
      <c r="EXA430" s="141"/>
      <c r="EXB430" s="141"/>
      <c r="EXC430" s="141"/>
      <c r="EXD430" s="141"/>
      <c r="EXE430" s="141"/>
      <c r="EXF430" s="141"/>
      <c r="EXG430" s="141"/>
      <c r="EXH430" s="141"/>
      <c r="EXI430" s="141"/>
      <c r="EXJ430" s="141"/>
      <c r="EXK430" s="141"/>
      <c r="EXL430" s="141"/>
      <c r="EXM430" s="141"/>
      <c r="EXN430" s="141"/>
      <c r="EXO430" s="141"/>
      <c r="EXP430" s="141"/>
      <c r="EXQ430" s="141"/>
      <c r="EXR430" s="141"/>
      <c r="EXS430" s="141"/>
      <c r="EXT430" s="141"/>
      <c r="EXU430" s="141"/>
      <c r="EXV430" s="141"/>
      <c r="EXW430" s="141"/>
      <c r="EXX430" s="141"/>
      <c r="EXY430" s="141"/>
      <c r="EXZ430" s="141"/>
      <c r="EYA430" s="141"/>
      <c r="EYB430" s="141"/>
      <c r="EYC430" s="141"/>
      <c r="EYD430" s="141"/>
      <c r="EYE430" s="141"/>
      <c r="EYF430" s="141"/>
      <c r="EYG430" s="141"/>
      <c r="EYH430" s="141"/>
      <c r="EYI430" s="141"/>
      <c r="EYJ430" s="141"/>
      <c r="EYK430" s="141"/>
      <c r="EYL430" s="141"/>
      <c r="EYM430" s="141"/>
      <c r="EYN430" s="141"/>
      <c r="EYO430" s="141"/>
      <c r="EYP430" s="141"/>
      <c r="EYQ430" s="141"/>
      <c r="EYR430" s="141"/>
      <c r="EYS430" s="141"/>
      <c r="EYT430" s="141"/>
      <c r="EYU430" s="141"/>
      <c r="EYV430" s="141"/>
      <c r="EYW430" s="141"/>
      <c r="EYX430" s="141"/>
      <c r="EYY430" s="141"/>
      <c r="EYZ430" s="141"/>
      <c r="EZA430" s="141"/>
      <c r="EZB430" s="141"/>
      <c r="EZC430" s="141"/>
      <c r="EZD430" s="141"/>
      <c r="EZE430" s="141"/>
      <c r="EZF430" s="141"/>
      <c r="EZG430" s="141"/>
      <c r="EZH430" s="141"/>
      <c r="EZI430" s="141"/>
      <c r="EZJ430" s="141"/>
      <c r="EZK430" s="141"/>
      <c r="EZL430" s="141"/>
      <c r="EZM430" s="141"/>
      <c r="EZN430" s="141"/>
      <c r="EZO430" s="141"/>
      <c r="EZP430" s="141"/>
      <c r="EZQ430" s="141"/>
      <c r="EZR430" s="141"/>
      <c r="EZS430" s="141"/>
      <c r="EZT430" s="141"/>
      <c r="EZU430" s="141"/>
      <c r="EZV430" s="141"/>
      <c r="EZW430" s="141"/>
      <c r="EZX430" s="141"/>
      <c r="EZY430" s="141"/>
      <c r="EZZ430" s="141"/>
      <c r="FAA430" s="141"/>
      <c r="FAB430" s="141"/>
      <c r="FAC430" s="141"/>
      <c r="FAD430" s="141"/>
      <c r="FAE430" s="141"/>
      <c r="FAF430" s="141"/>
      <c r="FAG430" s="141"/>
      <c r="FAH430" s="141"/>
      <c r="FAI430" s="141"/>
      <c r="FAJ430" s="141"/>
      <c r="FAK430" s="141"/>
      <c r="FAL430" s="141"/>
      <c r="FAM430" s="141"/>
      <c r="FAN430" s="141"/>
      <c r="FAO430" s="141"/>
      <c r="FAP430" s="141"/>
      <c r="FAQ430" s="141"/>
      <c r="FAR430" s="141"/>
      <c r="FAS430" s="141"/>
      <c r="FAT430" s="141"/>
      <c r="FAU430" s="141"/>
      <c r="FAV430" s="141"/>
      <c r="FAW430" s="141"/>
      <c r="FAX430" s="141"/>
      <c r="FAY430" s="141"/>
      <c r="FAZ430" s="141"/>
      <c r="FBA430" s="141"/>
      <c r="FBB430" s="141"/>
      <c r="FBC430" s="141"/>
      <c r="FBD430" s="141"/>
      <c r="FBE430" s="141"/>
      <c r="FBF430" s="141"/>
      <c r="FBG430" s="141"/>
      <c r="FBH430" s="141"/>
      <c r="FBI430" s="141"/>
      <c r="FBJ430" s="141"/>
      <c r="FBK430" s="141"/>
      <c r="FBL430" s="141"/>
      <c r="FBM430" s="141"/>
      <c r="FBN430" s="141"/>
      <c r="FBO430" s="141"/>
      <c r="FBP430" s="141"/>
      <c r="FBQ430" s="141"/>
      <c r="FBR430" s="141"/>
      <c r="FBS430" s="141"/>
      <c r="FBT430" s="141"/>
      <c r="FBU430" s="141"/>
      <c r="FBV430" s="141"/>
      <c r="FBW430" s="141"/>
      <c r="FBX430" s="141"/>
      <c r="FBY430" s="141"/>
      <c r="FBZ430" s="141"/>
      <c r="FCA430" s="141"/>
      <c r="FCB430" s="141"/>
      <c r="FCC430" s="141"/>
      <c r="FCD430" s="141"/>
      <c r="FCE430" s="141"/>
      <c r="FCF430" s="141"/>
      <c r="FCG430" s="141"/>
      <c r="FCH430" s="141"/>
      <c r="FCI430" s="141"/>
      <c r="FCJ430" s="141"/>
      <c r="FCK430" s="141"/>
      <c r="FCL430" s="141"/>
      <c r="FCM430" s="141"/>
      <c r="FCN430" s="141"/>
      <c r="FCO430" s="141"/>
      <c r="FCP430" s="141"/>
      <c r="FCQ430" s="141"/>
      <c r="FCR430" s="141"/>
      <c r="FCS430" s="141"/>
      <c r="FCT430" s="141"/>
      <c r="FCU430" s="141"/>
      <c r="FCV430" s="141"/>
      <c r="FCW430" s="141"/>
      <c r="FCX430" s="141"/>
      <c r="FCY430" s="141"/>
      <c r="FCZ430" s="141"/>
      <c r="FDA430" s="141"/>
      <c r="FDB430" s="141"/>
      <c r="FDC430" s="141"/>
      <c r="FDD430" s="141"/>
      <c r="FDE430" s="141"/>
      <c r="FDF430" s="141"/>
      <c r="FDG430" s="141"/>
      <c r="FDH430" s="141"/>
      <c r="FDI430" s="141"/>
      <c r="FDJ430" s="141"/>
      <c r="FDK430" s="141"/>
      <c r="FDL430" s="141"/>
      <c r="FDM430" s="141"/>
      <c r="FDN430" s="141"/>
      <c r="FDO430" s="141"/>
      <c r="FDP430" s="141"/>
      <c r="FDQ430" s="141"/>
      <c r="FDR430" s="141"/>
      <c r="FDS430" s="141"/>
      <c r="FDT430" s="141"/>
      <c r="FDU430" s="141"/>
      <c r="FDV430" s="141"/>
      <c r="FDW430" s="141"/>
      <c r="FDX430" s="141"/>
      <c r="FDY430" s="141"/>
      <c r="FDZ430" s="141"/>
      <c r="FEA430" s="141"/>
      <c r="FEB430" s="141"/>
      <c r="FEC430" s="141"/>
      <c r="FED430" s="141"/>
      <c r="FEE430" s="141"/>
      <c r="FEF430" s="141"/>
      <c r="FEG430" s="141"/>
      <c r="FEH430" s="141"/>
      <c r="FEI430" s="141"/>
      <c r="FEJ430" s="141"/>
      <c r="FEK430" s="141"/>
      <c r="FEL430" s="141"/>
      <c r="FEM430" s="141"/>
      <c r="FEN430" s="141"/>
      <c r="FEO430" s="141"/>
      <c r="FEP430" s="141"/>
      <c r="FEQ430" s="141"/>
      <c r="FER430" s="141"/>
      <c r="FES430" s="141"/>
      <c r="FET430" s="141"/>
      <c r="FEU430" s="141"/>
      <c r="FEV430" s="141"/>
      <c r="FEW430" s="141"/>
      <c r="FEX430" s="141"/>
      <c r="FEY430" s="141"/>
      <c r="FEZ430" s="141"/>
      <c r="FFA430" s="141"/>
      <c r="FFB430" s="141"/>
      <c r="FFC430" s="141"/>
      <c r="FFD430" s="141"/>
      <c r="FFE430" s="141"/>
      <c r="FFF430" s="141"/>
      <c r="FFG430" s="141"/>
      <c r="FFH430" s="141"/>
      <c r="FFI430" s="141"/>
      <c r="FFJ430" s="141"/>
      <c r="FFK430" s="141"/>
      <c r="FFL430" s="141"/>
      <c r="FFM430" s="141"/>
      <c r="FFN430" s="141"/>
      <c r="FFO430" s="141"/>
      <c r="FFP430" s="141"/>
      <c r="FFQ430" s="141"/>
      <c r="FFR430" s="141"/>
      <c r="FFS430" s="141"/>
      <c r="FFT430" s="141"/>
      <c r="FFU430" s="141"/>
      <c r="FFV430" s="141"/>
      <c r="FFW430" s="141"/>
      <c r="FFX430" s="141"/>
      <c r="FFY430" s="141"/>
      <c r="FFZ430" s="141"/>
      <c r="FGA430" s="141"/>
      <c r="FGB430" s="141"/>
      <c r="FGC430" s="141"/>
      <c r="FGD430" s="141"/>
      <c r="FGE430" s="141"/>
      <c r="FGF430" s="141"/>
      <c r="FGG430" s="141"/>
      <c r="FGH430" s="141"/>
      <c r="FGI430" s="141"/>
      <c r="FGJ430" s="141"/>
      <c r="FGK430" s="141"/>
      <c r="FGL430" s="141"/>
      <c r="FGM430" s="141"/>
      <c r="FGN430" s="141"/>
      <c r="FGO430" s="141"/>
      <c r="FGP430" s="141"/>
      <c r="FGQ430" s="141"/>
      <c r="FGR430" s="141"/>
      <c r="FGS430" s="141"/>
      <c r="FGT430" s="141"/>
      <c r="FGU430" s="141"/>
      <c r="FGV430" s="141"/>
      <c r="FGW430" s="141"/>
      <c r="FGX430" s="141"/>
      <c r="FGY430" s="141"/>
      <c r="FGZ430" s="141"/>
      <c r="FHA430" s="141"/>
      <c r="FHB430" s="141"/>
      <c r="FHC430" s="141"/>
      <c r="FHD430" s="141"/>
      <c r="FHE430" s="141"/>
      <c r="FHF430" s="141"/>
      <c r="FHG430" s="141"/>
      <c r="FHH430" s="141"/>
      <c r="FHI430" s="141"/>
      <c r="FHJ430" s="141"/>
      <c r="FHK430" s="141"/>
      <c r="FHL430" s="141"/>
      <c r="FHM430" s="141"/>
      <c r="FHN430" s="141"/>
      <c r="FHO430" s="141"/>
      <c r="FHP430" s="141"/>
      <c r="FHQ430" s="141"/>
      <c r="FHR430" s="141"/>
      <c r="FHS430" s="141"/>
      <c r="FHT430" s="141"/>
      <c r="FHU430" s="141"/>
      <c r="FHV430" s="141"/>
      <c r="FHW430" s="141"/>
      <c r="FHX430" s="141"/>
      <c r="FHY430" s="141"/>
      <c r="FHZ430" s="141"/>
      <c r="FIA430" s="141"/>
      <c r="FIB430" s="141"/>
      <c r="FIC430" s="141"/>
      <c r="FID430" s="141"/>
      <c r="FIE430" s="141"/>
      <c r="FIF430" s="141"/>
      <c r="FIG430" s="141"/>
      <c r="FIH430" s="141"/>
      <c r="FII430" s="141"/>
      <c r="FIJ430" s="141"/>
      <c r="FIK430" s="141"/>
      <c r="FIL430" s="141"/>
      <c r="FIM430" s="141"/>
      <c r="FIN430" s="141"/>
      <c r="FIO430" s="141"/>
      <c r="FIP430" s="141"/>
      <c r="FIQ430" s="141"/>
      <c r="FIR430" s="141"/>
      <c r="FIS430" s="141"/>
      <c r="FIT430" s="141"/>
      <c r="FIU430" s="141"/>
      <c r="FIV430" s="141"/>
      <c r="FIW430" s="141"/>
      <c r="FIX430" s="141"/>
      <c r="FIY430" s="141"/>
      <c r="FIZ430" s="141"/>
      <c r="FJA430" s="141"/>
      <c r="FJB430" s="141"/>
      <c r="FJC430" s="141"/>
      <c r="FJD430" s="141"/>
      <c r="FJE430" s="141"/>
      <c r="FJF430" s="141"/>
      <c r="FJG430" s="141"/>
      <c r="FJH430" s="141"/>
      <c r="FJI430" s="141"/>
      <c r="FJJ430" s="141"/>
      <c r="FJK430" s="141"/>
      <c r="FJL430" s="141"/>
      <c r="FJM430" s="141"/>
      <c r="FJN430" s="141"/>
      <c r="FJO430" s="141"/>
      <c r="FJP430" s="141"/>
      <c r="FJQ430" s="141"/>
      <c r="FJR430" s="141"/>
      <c r="FJS430" s="141"/>
      <c r="FJT430" s="141"/>
      <c r="FJU430" s="141"/>
      <c r="FJV430" s="141"/>
      <c r="FJW430" s="141"/>
      <c r="FJX430" s="141"/>
      <c r="FJY430" s="141"/>
      <c r="FJZ430" s="141"/>
      <c r="FKA430" s="141"/>
      <c r="FKB430" s="141"/>
      <c r="FKC430" s="141"/>
      <c r="FKD430" s="141"/>
      <c r="FKE430" s="141"/>
      <c r="FKF430" s="141"/>
      <c r="FKG430" s="141"/>
      <c r="FKH430" s="141"/>
      <c r="FKI430" s="141"/>
      <c r="FKJ430" s="141"/>
      <c r="FKK430" s="141"/>
      <c r="FKL430" s="141"/>
      <c r="FKM430" s="141"/>
      <c r="FKN430" s="141"/>
      <c r="FKO430" s="141"/>
      <c r="FKP430" s="141"/>
      <c r="FKQ430" s="141"/>
      <c r="FKR430" s="141"/>
      <c r="FKS430" s="141"/>
      <c r="FKT430" s="141"/>
      <c r="FKU430" s="141"/>
      <c r="FKV430" s="141"/>
      <c r="FKW430" s="141"/>
      <c r="FKX430" s="141"/>
      <c r="FKY430" s="141"/>
      <c r="FKZ430" s="141"/>
      <c r="FLA430" s="141"/>
      <c r="FLB430" s="141"/>
      <c r="FLC430" s="141"/>
      <c r="FLD430" s="141"/>
      <c r="FLE430" s="141"/>
      <c r="FLF430" s="141"/>
      <c r="FLG430" s="141"/>
      <c r="FLH430" s="141"/>
      <c r="FLI430" s="141"/>
      <c r="FLJ430" s="141"/>
      <c r="FLK430" s="141"/>
      <c r="FLL430" s="141"/>
      <c r="FLM430" s="141"/>
      <c r="FLN430" s="141"/>
      <c r="FLO430" s="141"/>
      <c r="FLP430" s="141"/>
      <c r="FLQ430" s="141"/>
      <c r="FLR430" s="141"/>
      <c r="FLS430" s="141"/>
      <c r="FLT430" s="141"/>
      <c r="FLU430" s="141"/>
      <c r="FLV430" s="141"/>
      <c r="FLW430" s="141"/>
      <c r="FLX430" s="141"/>
      <c r="FLY430" s="141"/>
      <c r="FLZ430" s="141"/>
      <c r="FMA430" s="141"/>
      <c r="FMB430" s="141"/>
      <c r="FMC430" s="141"/>
      <c r="FMD430" s="141"/>
      <c r="FME430" s="141"/>
      <c r="FMF430" s="141"/>
      <c r="FMG430" s="141"/>
      <c r="FMH430" s="141"/>
      <c r="FMI430" s="141"/>
      <c r="FMJ430" s="141"/>
      <c r="FMK430" s="141"/>
      <c r="FML430" s="141"/>
      <c r="FMM430" s="141"/>
      <c r="FMN430" s="141"/>
      <c r="FMO430" s="141"/>
      <c r="FMP430" s="141"/>
      <c r="FMQ430" s="141"/>
      <c r="FMR430" s="141"/>
      <c r="FMS430" s="141"/>
      <c r="FMT430" s="141"/>
      <c r="FMU430" s="141"/>
      <c r="FMV430" s="141"/>
      <c r="FMW430" s="141"/>
      <c r="FMX430" s="141"/>
      <c r="FMY430" s="141"/>
      <c r="FMZ430" s="141"/>
      <c r="FNA430" s="141"/>
      <c r="FNB430" s="141"/>
      <c r="FNC430" s="141"/>
      <c r="FND430" s="141"/>
      <c r="FNE430" s="141"/>
      <c r="FNF430" s="141"/>
      <c r="FNG430" s="141"/>
      <c r="FNH430" s="141"/>
      <c r="FNI430" s="141"/>
      <c r="FNJ430" s="141"/>
      <c r="FNK430" s="141"/>
      <c r="FNL430" s="141"/>
      <c r="FNM430" s="141"/>
      <c r="FNN430" s="141"/>
      <c r="FNO430" s="141"/>
      <c r="FNP430" s="141"/>
      <c r="FNQ430" s="141"/>
      <c r="FNR430" s="141"/>
      <c r="FNS430" s="141"/>
      <c r="FNT430" s="141"/>
      <c r="FNU430" s="141"/>
      <c r="FNV430" s="141"/>
      <c r="FNW430" s="141"/>
      <c r="FNX430" s="141"/>
      <c r="FNY430" s="141"/>
      <c r="FNZ430" s="141"/>
      <c r="FOA430" s="141"/>
      <c r="FOB430" s="141"/>
      <c r="FOC430" s="141"/>
      <c r="FOD430" s="141"/>
      <c r="FOE430" s="141"/>
      <c r="FOF430" s="141"/>
      <c r="FOG430" s="141"/>
      <c r="FOH430" s="141"/>
      <c r="FOI430" s="141"/>
      <c r="FOJ430" s="141"/>
      <c r="FOK430" s="141"/>
      <c r="FOL430" s="141"/>
      <c r="FOM430" s="141"/>
      <c r="FON430" s="141"/>
      <c r="FOO430" s="141"/>
      <c r="FOP430" s="141"/>
      <c r="FOQ430" s="141"/>
      <c r="FOR430" s="141"/>
      <c r="FOS430" s="141"/>
      <c r="FOT430" s="141"/>
      <c r="FOU430" s="141"/>
      <c r="FOV430" s="141"/>
      <c r="FOW430" s="141"/>
      <c r="FOX430" s="141"/>
      <c r="FOY430" s="141"/>
      <c r="FOZ430" s="141"/>
      <c r="FPA430" s="141"/>
      <c r="FPB430" s="141"/>
      <c r="FPC430" s="141"/>
      <c r="FPD430" s="141"/>
      <c r="FPE430" s="141"/>
      <c r="FPF430" s="141"/>
      <c r="FPG430" s="141"/>
      <c r="FPH430" s="141"/>
      <c r="FPI430" s="141"/>
      <c r="FPJ430" s="141"/>
      <c r="FPK430" s="141"/>
      <c r="FPL430" s="141"/>
      <c r="FPM430" s="141"/>
      <c r="FPN430" s="141"/>
      <c r="FPO430" s="141"/>
      <c r="FPP430" s="141"/>
      <c r="FPQ430" s="141"/>
      <c r="FPR430" s="141"/>
      <c r="FPS430" s="141"/>
      <c r="FPT430" s="141"/>
      <c r="FPU430" s="141"/>
      <c r="FPV430" s="141"/>
      <c r="FPW430" s="141"/>
      <c r="FPX430" s="141"/>
      <c r="FPY430" s="141"/>
      <c r="FPZ430" s="141"/>
      <c r="FQA430" s="141"/>
      <c r="FQB430" s="141"/>
      <c r="FQC430" s="141"/>
      <c r="FQD430" s="141"/>
      <c r="FQE430" s="141"/>
      <c r="FQF430" s="141"/>
      <c r="FQG430" s="141"/>
      <c r="FQH430" s="141"/>
      <c r="FQI430" s="141"/>
      <c r="FQJ430" s="141"/>
      <c r="FQK430" s="141"/>
      <c r="FQL430" s="141"/>
      <c r="FQM430" s="141"/>
      <c r="FQN430" s="141"/>
      <c r="FQO430" s="141"/>
      <c r="FQP430" s="141"/>
      <c r="FQQ430" s="141"/>
      <c r="FQR430" s="141"/>
      <c r="FQS430" s="141"/>
      <c r="FQT430" s="141"/>
      <c r="FQU430" s="141"/>
      <c r="FQV430" s="141"/>
      <c r="FQW430" s="141"/>
      <c r="FQX430" s="141"/>
      <c r="FQY430" s="141"/>
      <c r="FQZ430" s="141"/>
      <c r="FRA430" s="141"/>
      <c r="FRB430" s="141"/>
      <c r="FRC430" s="141"/>
      <c r="FRD430" s="141"/>
      <c r="FRE430" s="141"/>
      <c r="FRF430" s="141"/>
      <c r="FRG430" s="141"/>
      <c r="FRH430" s="141"/>
      <c r="FRI430" s="141"/>
      <c r="FRJ430" s="141"/>
      <c r="FRK430" s="141"/>
      <c r="FRL430" s="141"/>
      <c r="FRM430" s="141"/>
      <c r="FRN430" s="141"/>
      <c r="FRO430" s="141"/>
      <c r="FRP430" s="141"/>
      <c r="FRQ430" s="141"/>
      <c r="FRR430" s="141"/>
      <c r="FRS430" s="141"/>
      <c r="FRT430" s="141"/>
      <c r="FRU430" s="141"/>
      <c r="FRV430" s="141"/>
      <c r="FRW430" s="141"/>
      <c r="FRX430" s="141"/>
      <c r="FRY430" s="141"/>
      <c r="FRZ430" s="141"/>
      <c r="FSA430" s="141"/>
      <c r="FSB430" s="141"/>
      <c r="FSC430" s="141"/>
      <c r="FSD430" s="141"/>
      <c r="FSE430" s="141"/>
      <c r="FSF430" s="141"/>
      <c r="FSG430" s="141"/>
      <c r="FSH430" s="141"/>
      <c r="FSI430" s="141"/>
      <c r="FSJ430" s="141"/>
      <c r="FSK430" s="141"/>
      <c r="FSL430" s="141"/>
      <c r="FSM430" s="141"/>
      <c r="FSN430" s="141"/>
      <c r="FSO430" s="141"/>
      <c r="FSP430" s="141"/>
      <c r="FSQ430" s="141"/>
      <c r="FSR430" s="141"/>
      <c r="FSS430" s="141"/>
      <c r="FST430" s="141"/>
      <c r="FSU430" s="141"/>
      <c r="FSV430" s="141"/>
      <c r="FSW430" s="141"/>
      <c r="FSX430" s="141"/>
      <c r="FSY430" s="141"/>
      <c r="FSZ430" s="141"/>
      <c r="FTA430" s="141"/>
      <c r="FTB430" s="141"/>
      <c r="FTC430" s="141"/>
      <c r="FTD430" s="141"/>
      <c r="FTE430" s="141"/>
      <c r="FTF430" s="141"/>
      <c r="FTG430" s="141"/>
      <c r="FTH430" s="141"/>
      <c r="FTI430" s="141"/>
      <c r="FTJ430" s="141"/>
      <c r="FTK430" s="141"/>
      <c r="FTL430" s="141"/>
      <c r="FTM430" s="141"/>
      <c r="FTN430" s="141"/>
      <c r="FTO430" s="141"/>
      <c r="FTP430" s="141"/>
      <c r="FTQ430" s="141"/>
      <c r="FTR430" s="141"/>
      <c r="FTS430" s="141"/>
      <c r="FTT430" s="141"/>
      <c r="FTU430" s="141"/>
      <c r="FTV430" s="141"/>
      <c r="FTW430" s="141"/>
      <c r="FTX430" s="141"/>
      <c r="FTY430" s="141"/>
      <c r="FTZ430" s="141"/>
      <c r="FUA430" s="141"/>
      <c r="FUB430" s="141"/>
      <c r="FUC430" s="141"/>
      <c r="FUD430" s="141"/>
      <c r="FUE430" s="141"/>
      <c r="FUF430" s="141"/>
      <c r="FUG430" s="141"/>
      <c r="FUH430" s="141"/>
      <c r="FUI430" s="141"/>
      <c r="FUJ430" s="141"/>
      <c r="FUK430" s="141"/>
      <c r="FUL430" s="141"/>
      <c r="FUM430" s="141"/>
      <c r="FUN430" s="141"/>
      <c r="FUO430" s="141"/>
      <c r="FUP430" s="141"/>
      <c r="FUQ430" s="141"/>
      <c r="FUR430" s="141"/>
      <c r="FUS430" s="141"/>
      <c r="FUT430" s="141"/>
      <c r="FUU430" s="141"/>
      <c r="FUV430" s="141"/>
      <c r="FUW430" s="141"/>
      <c r="FUX430" s="141"/>
      <c r="FUY430" s="141"/>
      <c r="FUZ430" s="141"/>
      <c r="FVA430" s="141"/>
      <c r="FVB430" s="141"/>
      <c r="FVC430" s="141"/>
      <c r="FVD430" s="141"/>
      <c r="FVE430" s="141"/>
      <c r="FVF430" s="141"/>
      <c r="FVG430" s="141"/>
      <c r="FVH430" s="141"/>
      <c r="FVI430" s="141"/>
      <c r="FVJ430" s="141"/>
      <c r="FVK430" s="141"/>
      <c r="FVL430" s="141"/>
      <c r="FVM430" s="141"/>
      <c r="FVN430" s="141"/>
      <c r="FVO430" s="141"/>
      <c r="FVP430" s="141"/>
      <c r="FVQ430" s="141"/>
      <c r="FVR430" s="141"/>
      <c r="FVS430" s="141"/>
      <c r="FVT430" s="141"/>
      <c r="FVU430" s="141"/>
      <c r="FVV430" s="141"/>
      <c r="FVW430" s="141"/>
      <c r="FVX430" s="141"/>
      <c r="FVY430" s="141"/>
      <c r="FVZ430" s="141"/>
      <c r="FWA430" s="141"/>
      <c r="FWB430" s="141"/>
      <c r="FWC430" s="141"/>
      <c r="FWD430" s="141"/>
      <c r="FWE430" s="141"/>
      <c r="FWF430" s="141"/>
      <c r="FWG430" s="141"/>
      <c r="FWH430" s="141"/>
      <c r="FWI430" s="141"/>
      <c r="FWJ430" s="141"/>
      <c r="FWK430" s="141"/>
      <c r="FWL430" s="141"/>
      <c r="FWM430" s="141"/>
      <c r="FWN430" s="141"/>
      <c r="FWO430" s="141"/>
      <c r="FWP430" s="141"/>
      <c r="FWQ430" s="141"/>
      <c r="FWR430" s="141"/>
      <c r="FWS430" s="141"/>
      <c r="FWT430" s="141"/>
      <c r="FWU430" s="141"/>
      <c r="FWV430" s="141"/>
      <c r="FWW430" s="141"/>
      <c r="FWX430" s="141"/>
      <c r="FWY430" s="141"/>
      <c r="FWZ430" s="141"/>
      <c r="FXA430" s="141"/>
      <c r="FXB430" s="141"/>
      <c r="FXC430" s="141"/>
      <c r="FXD430" s="141"/>
      <c r="FXE430" s="141"/>
      <c r="FXF430" s="141"/>
      <c r="FXG430" s="141"/>
      <c r="FXH430" s="141"/>
      <c r="FXI430" s="141"/>
      <c r="FXJ430" s="141"/>
      <c r="FXK430" s="141"/>
      <c r="FXL430" s="141"/>
      <c r="FXM430" s="141"/>
      <c r="FXN430" s="141"/>
      <c r="FXO430" s="141"/>
      <c r="FXP430" s="141"/>
      <c r="FXQ430" s="141"/>
      <c r="FXR430" s="141"/>
      <c r="FXS430" s="141"/>
      <c r="FXT430" s="141"/>
      <c r="FXU430" s="141"/>
      <c r="FXV430" s="141"/>
      <c r="FXW430" s="141"/>
      <c r="FXX430" s="141"/>
      <c r="FXY430" s="141"/>
      <c r="FXZ430" s="141"/>
      <c r="FYA430" s="141"/>
      <c r="FYB430" s="141"/>
      <c r="FYC430" s="141"/>
      <c r="FYD430" s="141"/>
      <c r="FYE430" s="141"/>
      <c r="FYF430" s="141"/>
      <c r="FYG430" s="141"/>
      <c r="FYH430" s="141"/>
      <c r="FYI430" s="141"/>
      <c r="FYJ430" s="141"/>
      <c r="FYK430" s="141"/>
      <c r="FYL430" s="141"/>
      <c r="FYM430" s="141"/>
      <c r="FYN430" s="141"/>
      <c r="FYO430" s="141"/>
      <c r="FYP430" s="141"/>
      <c r="FYQ430" s="141"/>
      <c r="FYR430" s="141"/>
      <c r="FYS430" s="141"/>
      <c r="FYT430" s="141"/>
      <c r="FYU430" s="141"/>
      <c r="FYV430" s="141"/>
      <c r="FYW430" s="141"/>
      <c r="FYX430" s="141"/>
      <c r="FYY430" s="141"/>
      <c r="FYZ430" s="141"/>
      <c r="FZA430" s="141"/>
      <c r="FZB430" s="141"/>
      <c r="FZC430" s="141"/>
      <c r="FZD430" s="141"/>
      <c r="FZE430" s="141"/>
      <c r="FZF430" s="141"/>
      <c r="FZG430" s="141"/>
      <c r="FZH430" s="141"/>
      <c r="FZI430" s="141"/>
      <c r="FZJ430" s="141"/>
      <c r="FZK430" s="141"/>
      <c r="FZL430" s="141"/>
      <c r="FZM430" s="141"/>
      <c r="FZN430" s="141"/>
      <c r="FZO430" s="141"/>
      <c r="FZP430" s="141"/>
      <c r="FZQ430" s="141"/>
      <c r="FZR430" s="141"/>
      <c r="FZS430" s="141"/>
      <c r="FZT430" s="141"/>
      <c r="FZU430" s="141"/>
      <c r="FZV430" s="141"/>
      <c r="FZW430" s="141"/>
      <c r="FZX430" s="141"/>
      <c r="FZY430" s="141"/>
      <c r="FZZ430" s="141"/>
      <c r="GAA430" s="141"/>
      <c r="GAB430" s="141"/>
      <c r="GAC430" s="141"/>
      <c r="GAD430" s="141"/>
      <c r="GAE430" s="141"/>
      <c r="GAF430" s="141"/>
      <c r="GAG430" s="141"/>
      <c r="GAH430" s="141"/>
      <c r="GAI430" s="141"/>
      <c r="GAJ430" s="141"/>
      <c r="GAK430" s="141"/>
      <c r="GAL430" s="141"/>
      <c r="GAM430" s="141"/>
      <c r="GAN430" s="141"/>
      <c r="GAO430" s="141"/>
      <c r="GAP430" s="141"/>
      <c r="GAQ430" s="141"/>
      <c r="GAR430" s="141"/>
      <c r="GAS430" s="141"/>
      <c r="GAT430" s="141"/>
      <c r="GAU430" s="141"/>
      <c r="GAV430" s="141"/>
      <c r="GAW430" s="141"/>
      <c r="GAX430" s="141"/>
      <c r="GAY430" s="141"/>
      <c r="GAZ430" s="141"/>
      <c r="GBA430" s="141"/>
      <c r="GBB430" s="141"/>
      <c r="GBC430" s="141"/>
      <c r="GBD430" s="141"/>
      <c r="GBE430" s="141"/>
      <c r="GBF430" s="141"/>
      <c r="GBG430" s="141"/>
      <c r="GBH430" s="141"/>
      <c r="GBI430" s="141"/>
      <c r="GBJ430" s="141"/>
      <c r="GBK430" s="141"/>
      <c r="GBL430" s="141"/>
      <c r="GBM430" s="141"/>
      <c r="GBN430" s="141"/>
      <c r="GBO430" s="141"/>
      <c r="GBP430" s="141"/>
      <c r="GBQ430" s="141"/>
      <c r="GBR430" s="141"/>
      <c r="GBS430" s="141"/>
      <c r="GBT430" s="141"/>
      <c r="GBU430" s="141"/>
      <c r="GBV430" s="141"/>
      <c r="GBW430" s="141"/>
      <c r="GBX430" s="141"/>
      <c r="GBY430" s="141"/>
      <c r="GBZ430" s="141"/>
      <c r="GCA430" s="141"/>
      <c r="GCB430" s="141"/>
      <c r="GCC430" s="141"/>
      <c r="GCD430" s="141"/>
      <c r="GCE430" s="141"/>
      <c r="GCF430" s="141"/>
      <c r="GCG430" s="141"/>
      <c r="GCH430" s="141"/>
      <c r="GCI430" s="141"/>
      <c r="GCJ430" s="141"/>
      <c r="GCK430" s="141"/>
      <c r="GCL430" s="141"/>
      <c r="GCM430" s="141"/>
      <c r="GCN430" s="141"/>
      <c r="GCO430" s="141"/>
      <c r="GCP430" s="141"/>
      <c r="GCQ430" s="141"/>
      <c r="GCR430" s="141"/>
      <c r="GCS430" s="141"/>
      <c r="GCT430" s="141"/>
      <c r="GCU430" s="141"/>
      <c r="GCV430" s="141"/>
      <c r="GCW430" s="141"/>
      <c r="GCX430" s="141"/>
      <c r="GCY430" s="141"/>
      <c r="GCZ430" s="141"/>
      <c r="GDA430" s="141"/>
      <c r="GDB430" s="141"/>
      <c r="GDC430" s="141"/>
      <c r="GDD430" s="141"/>
      <c r="GDE430" s="141"/>
      <c r="GDF430" s="141"/>
      <c r="GDG430" s="141"/>
      <c r="GDH430" s="141"/>
      <c r="GDI430" s="141"/>
      <c r="GDJ430" s="141"/>
      <c r="GDK430" s="141"/>
      <c r="GDL430" s="141"/>
      <c r="GDM430" s="141"/>
      <c r="GDN430" s="141"/>
      <c r="GDO430" s="141"/>
      <c r="GDP430" s="141"/>
      <c r="GDQ430" s="141"/>
      <c r="GDR430" s="141"/>
      <c r="GDS430" s="141"/>
      <c r="GDT430" s="141"/>
      <c r="GDU430" s="141"/>
      <c r="GDV430" s="141"/>
      <c r="GDW430" s="141"/>
      <c r="GDX430" s="141"/>
      <c r="GDY430" s="141"/>
      <c r="GDZ430" s="141"/>
      <c r="GEA430" s="141"/>
      <c r="GEB430" s="141"/>
      <c r="GEC430" s="141"/>
      <c r="GED430" s="141"/>
      <c r="GEE430" s="141"/>
      <c r="GEF430" s="141"/>
      <c r="GEG430" s="141"/>
      <c r="GEH430" s="141"/>
      <c r="GEI430" s="141"/>
      <c r="GEJ430" s="141"/>
      <c r="GEK430" s="141"/>
      <c r="GEL430" s="141"/>
      <c r="GEM430" s="141"/>
      <c r="GEN430" s="141"/>
      <c r="GEO430" s="141"/>
      <c r="GEP430" s="141"/>
      <c r="GEQ430" s="141"/>
      <c r="GER430" s="141"/>
      <c r="GES430" s="141"/>
      <c r="GET430" s="141"/>
      <c r="GEU430" s="141"/>
      <c r="GEV430" s="141"/>
      <c r="GEW430" s="141"/>
      <c r="GEX430" s="141"/>
      <c r="GEY430" s="141"/>
      <c r="GEZ430" s="141"/>
      <c r="GFA430" s="141"/>
      <c r="GFB430" s="141"/>
      <c r="GFC430" s="141"/>
      <c r="GFD430" s="141"/>
      <c r="GFE430" s="141"/>
      <c r="GFF430" s="141"/>
      <c r="GFG430" s="141"/>
      <c r="GFH430" s="141"/>
      <c r="GFI430" s="141"/>
      <c r="GFJ430" s="141"/>
      <c r="GFK430" s="141"/>
      <c r="GFL430" s="141"/>
      <c r="GFM430" s="141"/>
      <c r="GFN430" s="141"/>
      <c r="GFO430" s="141"/>
      <c r="GFP430" s="141"/>
      <c r="GFQ430" s="141"/>
      <c r="GFR430" s="141"/>
      <c r="GFS430" s="141"/>
      <c r="GFT430" s="141"/>
      <c r="GFU430" s="141"/>
      <c r="GFV430" s="141"/>
      <c r="GFW430" s="141"/>
      <c r="GFX430" s="141"/>
      <c r="GFY430" s="141"/>
      <c r="GFZ430" s="141"/>
      <c r="GGA430" s="141"/>
      <c r="GGB430" s="141"/>
      <c r="GGC430" s="141"/>
      <c r="GGD430" s="141"/>
      <c r="GGE430" s="141"/>
      <c r="GGF430" s="141"/>
      <c r="GGG430" s="141"/>
      <c r="GGH430" s="141"/>
      <c r="GGI430" s="141"/>
      <c r="GGJ430" s="141"/>
      <c r="GGK430" s="141"/>
      <c r="GGL430" s="141"/>
      <c r="GGM430" s="141"/>
      <c r="GGN430" s="141"/>
      <c r="GGO430" s="141"/>
      <c r="GGP430" s="141"/>
      <c r="GGQ430" s="141"/>
      <c r="GGR430" s="141"/>
      <c r="GGS430" s="141"/>
      <c r="GGT430" s="141"/>
      <c r="GGU430" s="141"/>
      <c r="GGV430" s="141"/>
      <c r="GGW430" s="141"/>
      <c r="GGX430" s="141"/>
      <c r="GGY430" s="141"/>
      <c r="GGZ430" s="141"/>
      <c r="GHA430" s="141"/>
      <c r="GHB430" s="141"/>
      <c r="GHC430" s="141"/>
      <c r="GHD430" s="141"/>
      <c r="GHE430" s="141"/>
      <c r="GHF430" s="141"/>
      <c r="GHG430" s="141"/>
      <c r="GHH430" s="141"/>
      <c r="GHI430" s="141"/>
      <c r="GHJ430" s="141"/>
      <c r="GHK430" s="141"/>
      <c r="GHL430" s="141"/>
      <c r="GHM430" s="141"/>
      <c r="GHN430" s="141"/>
      <c r="GHO430" s="141"/>
      <c r="GHP430" s="141"/>
      <c r="GHQ430" s="141"/>
      <c r="GHR430" s="141"/>
      <c r="GHS430" s="141"/>
      <c r="GHT430" s="141"/>
      <c r="GHU430" s="141"/>
      <c r="GHV430" s="141"/>
      <c r="GHW430" s="141"/>
      <c r="GHX430" s="141"/>
      <c r="GHY430" s="141"/>
      <c r="GHZ430" s="141"/>
      <c r="GIA430" s="141"/>
      <c r="GIB430" s="141"/>
      <c r="GIC430" s="141"/>
      <c r="GID430" s="141"/>
      <c r="GIE430" s="141"/>
      <c r="GIF430" s="141"/>
      <c r="GIG430" s="141"/>
      <c r="GIH430" s="141"/>
      <c r="GII430" s="141"/>
      <c r="GIJ430" s="141"/>
      <c r="GIK430" s="141"/>
      <c r="GIL430" s="141"/>
      <c r="GIM430" s="141"/>
      <c r="GIN430" s="141"/>
      <c r="GIO430" s="141"/>
      <c r="GIP430" s="141"/>
      <c r="GIQ430" s="141"/>
      <c r="GIR430" s="141"/>
      <c r="GIS430" s="141"/>
      <c r="GIT430" s="141"/>
      <c r="GIU430" s="141"/>
      <c r="GIV430" s="141"/>
      <c r="GIW430" s="141"/>
      <c r="GIX430" s="141"/>
      <c r="GIY430" s="141"/>
      <c r="GIZ430" s="141"/>
      <c r="GJA430" s="141"/>
      <c r="GJB430" s="141"/>
      <c r="GJC430" s="141"/>
      <c r="GJD430" s="141"/>
      <c r="GJE430" s="141"/>
      <c r="GJF430" s="141"/>
      <c r="GJG430" s="141"/>
      <c r="GJH430" s="141"/>
      <c r="GJI430" s="141"/>
      <c r="GJJ430" s="141"/>
      <c r="GJK430" s="141"/>
      <c r="GJL430" s="141"/>
      <c r="GJM430" s="141"/>
      <c r="GJN430" s="141"/>
      <c r="GJO430" s="141"/>
      <c r="GJP430" s="141"/>
      <c r="GJQ430" s="141"/>
      <c r="GJR430" s="141"/>
      <c r="GJS430" s="141"/>
      <c r="GJT430" s="141"/>
      <c r="GJU430" s="141"/>
      <c r="GJV430" s="141"/>
      <c r="GJW430" s="141"/>
      <c r="GJX430" s="141"/>
      <c r="GJY430" s="141"/>
      <c r="GJZ430" s="141"/>
      <c r="GKA430" s="141"/>
      <c r="GKB430" s="141"/>
      <c r="GKC430" s="141"/>
      <c r="GKD430" s="141"/>
      <c r="GKE430" s="141"/>
      <c r="GKF430" s="141"/>
      <c r="GKG430" s="141"/>
      <c r="GKH430" s="141"/>
      <c r="GKI430" s="141"/>
      <c r="GKJ430" s="141"/>
      <c r="GKK430" s="141"/>
      <c r="GKL430" s="141"/>
      <c r="GKM430" s="141"/>
      <c r="GKN430" s="141"/>
      <c r="GKO430" s="141"/>
      <c r="GKP430" s="141"/>
      <c r="GKQ430" s="141"/>
      <c r="GKR430" s="141"/>
      <c r="GKS430" s="141"/>
      <c r="GKT430" s="141"/>
      <c r="GKU430" s="141"/>
      <c r="GKV430" s="141"/>
      <c r="GKW430" s="141"/>
      <c r="GKX430" s="141"/>
      <c r="GKY430" s="141"/>
      <c r="GKZ430" s="141"/>
      <c r="GLA430" s="141"/>
      <c r="GLB430" s="141"/>
      <c r="GLC430" s="141"/>
      <c r="GLD430" s="141"/>
      <c r="GLE430" s="141"/>
      <c r="GLF430" s="141"/>
      <c r="GLG430" s="141"/>
      <c r="GLH430" s="141"/>
      <c r="GLI430" s="141"/>
      <c r="GLJ430" s="141"/>
      <c r="GLK430" s="141"/>
      <c r="GLL430" s="141"/>
      <c r="GLM430" s="141"/>
      <c r="GLN430" s="141"/>
      <c r="GLO430" s="141"/>
      <c r="GLP430" s="141"/>
      <c r="GLQ430" s="141"/>
      <c r="GLR430" s="141"/>
      <c r="GLS430" s="141"/>
      <c r="GLT430" s="141"/>
      <c r="GLU430" s="141"/>
      <c r="GLV430" s="141"/>
      <c r="GLW430" s="141"/>
      <c r="GLX430" s="141"/>
      <c r="GLY430" s="141"/>
      <c r="GLZ430" s="141"/>
      <c r="GMA430" s="141"/>
      <c r="GMB430" s="141"/>
      <c r="GMC430" s="141"/>
      <c r="GMD430" s="141"/>
      <c r="GME430" s="141"/>
      <c r="GMF430" s="141"/>
      <c r="GMG430" s="141"/>
      <c r="GMH430" s="141"/>
      <c r="GMI430" s="141"/>
      <c r="GMJ430" s="141"/>
      <c r="GMK430" s="141"/>
      <c r="GML430" s="141"/>
      <c r="GMM430" s="141"/>
      <c r="GMN430" s="141"/>
      <c r="GMO430" s="141"/>
      <c r="GMP430" s="141"/>
      <c r="GMQ430" s="141"/>
      <c r="GMR430" s="141"/>
      <c r="GMS430" s="141"/>
      <c r="GMT430" s="141"/>
      <c r="GMU430" s="141"/>
      <c r="GMV430" s="141"/>
      <c r="GMW430" s="141"/>
      <c r="GMX430" s="141"/>
      <c r="GMY430" s="141"/>
      <c r="GMZ430" s="141"/>
      <c r="GNA430" s="141"/>
      <c r="GNB430" s="141"/>
      <c r="GNC430" s="141"/>
      <c r="GND430" s="141"/>
      <c r="GNE430" s="141"/>
      <c r="GNF430" s="141"/>
      <c r="GNG430" s="141"/>
      <c r="GNH430" s="141"/>
      <c r="GNI430" s="141"/>
      <c r="GNJ430" s="141"/>
      <c r="GNK430" s="141"/>
      <c r="GNL430" s="141"/>
      <c r="GNM430" s="141"/>
      <c r="GNN430" s="141"/>
      <c r="GNO430" s="141"/>
      <c r="GNP430" s="141"/>
      <c r="GNQ430" s="141"/>
      <c r="GNR430" s="141"/>
      <c r="GNS430" s="141"/>
      <c r="GNT430" s="141"/>
      <c r="GNU430" s="141"/>
      <c r="GNV430" s="141"/>
      <c r="GNW430" s="141"/>
      <c r="GNX430" s="141"/>
      <c r="GNY430" s="141"/>
      <c r="GNZ430" s="141"/>
      <c r="GOA430" s="141"/>
      <c r="GOB430" s="141"/>
      <c r="GOC430" s="141"/>
      <c r="GOD430" s="141"/>
      <c r="GOE430" s="141"/>
      <c r="GOF430" s="141"/>
      <c r="GOG430" s="141"/>
      <c r="GOH430" s="141"/>
      <c r="GOI430" s="141"/>
      <c r="GOJ430" s="141"/>
      <c r="GOK430" s="141"/>
      <c r="GOL430" s="141"/>
      <c r="GOM430" s="141"/>
      <c r="GON430" s="141"/>
      <c r="GOO430" s="141"/>
      <c r="GOP430" s="141"/>
      <c r="GOQ430" s="141"/>
      <c r="GOR430" s="141"/>
      <c r="GOS430" s="141"/>
      <c r="GOT430" s="141"/>
      <c r="GOU430" s="141"/>
      <c r="GOV430" s="141"/>
      <c r="GOW430" s="141"/>
      <c r="GOX430" s="141"/>
      <c r="GOY430" s="141"/>
      <c r="GOZ430" s="141"/>
      <c r="GPA430" s="141"/>
      <c r="GPB430" s="141"/>
      <c r="GPC430" s="141"/>
      <c r="GPD430" s="141"/>
      <c r="GPE430" s="141"/>
      <c r="GPF430" s="141"/>
      <c r="GPG430" s="141"/>
      <c r="GPH430" s="141"/>
      <c r="GPI430" s="141"/>
      <c r="GPJ430" s="141"/>
      <c r="GPK430" s="141"/>
      <c r="GPL430" s="141"/>
      <c r="GPM430" s="141"/>
      <c r="GPN430" s="141"/>
      <c r="GPO430" s="141"/>
      <c r="GPP430" s="141"/>
      <c r="GPQ430" s="141"/>
      <c r="GPR430" s="141"/>
      <c r="GPS430" s="141"/>
      <c r="GPT430" s="141"/>
      <c r="GPU430" s="141"/>
      <c r="GPV430" s="141"/>
      <c r="GPW430" s="141"/>
      <c r="GPX430" s="141"/>
      <c r="GPY430" s="141"/>
      <c r="GPZ430" s="141"/>
      <c r="GQA430" s="141"/>
      <c r="GQB430" s="141"/>
      <c r="GQC430" s="141"/>
      <c r="GQD430" s="141"/>
      <c r="GQE430" s="141"/>
      <c r="GQF430" s="141"/>
      <c r="GQG430" s="141"/>
      <c r="GQH430" s="141"/>
      <c r="GQI430" s="141"/>
      <c r="GQJ430" s="141"/>
      <c r="GQK430" s="141"/>
      <c r="GQL430" s="141"/>
      <c r="GQM430" s="141"/>
      <c r="GQN430" s="141"/>
      <c r="GQO430" s="141"/>
      <c r="GQP430" s="141"/>
      <c r="GQQ430" s="141"/>
      <c r="GQR430" s="141"/>
      <c r="GQS430" s="141"/>
      <c r="GQT430" s="141"/>
      <c r="GQU430" s="141"/>
      <c r="GQV430" s="141"/>
      <c r="GQW430" s="141"/>
      <c r="GQX430" s="141"/>
      <c r="GQY430" s="141"/>
      <c r="GQZ430" s="141"/>
      <c r="GRA430" s="141"/>
      <c r="GRB430" s="141"/>
      <c r="GRC430" s="141"/>
      <c r="GRD430" s="141"/>
      <c r="GRE430" s="141"/>
      <c r="GRF430" s="141"/>
      <c r="GRG430" s="141"/>
      <c r="GRH430" s="141"/>
      <c r="GRI430" s="141"/>
      <c r="GRJ430" s="141"/>
      <c r="GRK430" s="141"/>
      <c r="GRL430" s="141"/>
      <c r="GRM430" s="141"/>
      <c r="GRN430" s="141"/>
      <c r="GRO430" s="141"/>
      <c r="GRP430" s="141"/>
      <c r="GRQ430" s="141"/>
      <c r="GRR430" s="141"/>
      <c r="GRS430" s="141"/>
      <c r="GRT430" s="141"/>
      <c r="GRU430" s="141"/>
      <c r="GRV430" s="141"/>
      <c r="GRW430" s="141"/>
      <c r="GRX430" s="141"/>
      <c r="GRY430" s="141"/>
      <c r="GRZ430" s="141"/>
      <c r="GSA430" s="141"/>
      <c r="GSB430" s="141"/>
      <c r="GSC430" s="141"/>
      <c r="GSD430" s="141"/>
      <c r="GSE430" s="141"/>
      <c r="GSF430" s="141"/>
      <c r="GSG430" s="141"/>
      <c r="GSH430" s="141"/>
      <c r="GSI430" s="141"/>
      <c r="GSJ430" s="141"/>
      <c r="GSK430" s="141"/>
      <c r="GSL430" s="141"/>
      <c r="GSM430" s="141"/>
      <c r="GSN430" s="141"/>
      <c r="GSO430" s="141"/>
      <c r="GSP430" s="141"/>
      <c r="GSQ430" s="141"/>
      <c r="GSR430" s="141"/>
      <c r="GSS430" s="141"/>
      <c r="GST430" s="141"/>
      <c r="GSU430" s="141"/>
      <c r="GSV430" s="141"/>
      <c r="GSW430" s="141"/>
      <c r="GSX430" s="141"/>
      <c r="GSY430" s="141"/>
      <c r="GSZ430" s="141"/>
      <c r="GTA430" s="141"/>
      <c r="GTB430" s="141"/>
      <c r="GTC430" s="141"/>
      <c r="GTD430" s="141"/>
      <c r="GTE430" s="141"/>
      <c r="GTF430" s="141"/>
      <c r="GTG430" s="141"/>
      <c r="GTH430" s="141"/>
      <c r="GTI430" s="141"/>
      <c r="GTJ430" s="141"/>
      <c r="GTK430" s="141"/>
      <c r="GTL430" s="141"/>
      <c r="GTM430" s="141"/>
      <c r="GTN430" s="141"/>
      <c r="GTO430" s="141"/>
      <c r="GTP430" s="141"/>
      <c r="GTQ430" s="141"/>
      <c r="GTR430" s="141"/>
      <c r="GTS430" s="141"/>
      <c r="GTT430" s="141"/>
      <c r="GTU430" s="141"/>
      <c r="GTV430" s="141"/>
      <c r="GTW430" s="141"/>
      <c r="GTX430" s="141"/>
      <c r="GTY430" s="141"/>
      <c r="GTZ430" s="141"/>
      <c r="GUA430" s="141"/>
      <c r="GUB430" s="141"/>
      <c r="GUC430" s="141"/>
      <c r="GUD430" s="141"/>
      <c r="GUE430" s="141"/>
      <c r="GUF430" s="141"/>
      <c r="GUG430" s="141"/>
      <c r="GUH430" s="141"/>
      <c r="GUI430" s="141"/>
      <c r="GUJ430" s="141"/>
      <c r="GUK430" s="141"/>
      <c r="GUL430" s="141"/>
      <c r="GUM430" s="141"/>
      <c r="GUN430" s="141"/>
      <c r="GUO430" s="141"/>
      <c r="GUP430" s="141"/>
      <c r="GUQ430" s="141"/>
      <c r="GUR430" s="141"/>
      <c r="GUS430" s="141"/>
      <c r="GUT430" s="141"/>
      <c r="GUU430" s="141"/>
      <c r="GUV430" s="141"/>
      <c r="GUW430" s="141"/>
      <c r="GUX430" s="141"/>
      <c r="GUY430" s="141"/>
      <c r="GUZ430" s="141"/>
      <c r="GVA430" s="141"/>
      <c r="GVB430" s="141"/>
      <c r="GVC430" s="141"/>
      <c r="GVD430" s="141"/>
      <c r="GVE430" s="141"/>
      <c r="GVF430" s="141"/>
      <c r="GVG430" s="141"/>
      <c r="GVH430" s="141"/>
      <c r="GVI430" s="141"/>
      <c r="GVJ430" s="141"/>
      <c r="GVK430" s="141"/>
      <c r="GVL430" s="141"/>
      <c r="GVM430" s="141"/>
      <c r="GVN430" s="141"/>
      <c r="GVO430" s="141"/>
      <c r="GVP430" s="141"/>
      <c r="GVQ430" s="141"/>
      <c r="GVR430" s="141"/>
      <c r="GVS430" s="141"/>
      <c r="GVT430" s="141"/>
      <c r="GVU430" s="141"/>
      <c r="GVV430" s="141"/>
      <c r="GVW430" s="141"/>
      <c r="GVX430" s="141"/>
      <c r="GVY430" s="141"/>
      <c r="GVZ430" s="141"/>
      <c r="GWA430" s="141"/>
      <c r="GWB430" s="141"/>
      <c r="GWC430" s="141"/>
      <c r="GWD430" s="141"/>
      <c r="GWE430" s="141"/>
      <c r="GWF430" s="141"/>
      <c r="GWG430" s="141"/>
      <c r="GWH430" s="141"/>
      <c r="GWI430" s="141"/>
      <c r="GWJ430" s="141"/>
      <c r="GWK430" s="141"/>
      <c r="GWL430" s="141"/>
      <c r="GWM430" s="141"/>
      <c r="GWN430" s="141"/>
      <c r="GWO430" s="141"/>
      <c r="GWP430" s="141"/>
      <c r="GWQ430" s="141"/>
      <c r="GWR430" s="141"/>
      <c r="GWS430" s="141"/>
      <c r="GWT430" s="141"/>
      <c r="GWU430" s="141"/>
      <c r="GWV430" s="141"/>
      <c r="GWW430" s="141"/>
      <c r="GWX430" s="141"/>
      <c r="GWY430" s="141"/>
      <c r="GWZ430" s="141"/>
      <c r="GXA430" s="141"/>
      <c r="GXB430" s="141"/>
      <c r="GXC430" s="141"/>
      <c r="GXD430" s="141"/>
      <c r="GXE430" s="141"/>
      <c r="GXF430" s="141"/>
      <c r="GXG430" s="141"/>
      <c r="GXH430" s="141"/>
      <c r="GXI430" s="141"/>
      <c r="GXJ430" s="141"/>
      <c r="GXK430" s="141"/>
      <c r="GXL430" s="141"/>
      <c r="GXM430" s="141"/>
      <c r="GXN430" s="141"/>
      <c r="GXO430" s="141"/>
      <c r="GXP430" s="141"/>
      <c r="GXQ430" s="141"/>
      <c r="GXR430" s="141"/>
      <c r="GXS430" s="141"/>
      <c r="GXT430" s="141"/>
      <c r="GXU430" s="141"/>
      <c r="GXV430" s="141"/>
      <c r="GXW430" s="141"/>
      <c r="GXX430" s="141"/>
      <c r="GXY430" s="141"/>
      <c r="GXZ430" s="141"/>
      <c r="GYA430" s="141"/>
      <c r="GYB430" s="141"/>
      <c r="GYC430" s="141"/>
      <c r="GYD430" s="141"/>
      <c r="GYE430" s="141"/>
      <c r="GYF430" s="141"/>
      <c r="GYG430" s="141"/>
      <c r="GYH430" s="141"/>
      <c r="GYI430" s="141"/>
      <c r="GYJ430" s="141"/>
      <c r="GYK430" s="141"/>
      <c r="GYL430" s="141"/>
      <c r="GYM430" s="141"/>
      <c r="GYN430" s="141"/>
      <c r="GYO430" s="141"/>
      <c r="GYP430" s="141"/>
      <c r="GYQ430" s="141"/>
      <c r="GYR430" s="141"/>
      <c r="GYS430" s="141"/>
      <c r="GYT430" s="141"/>
      <c r="GYU430" s="141"/>
      <c r="GYV430" s="141"/>
      <c r="GYW430" s="141"/>
      <c r="GYX430" s="141"/>
      <c r="GYY430" s="141"/>
      <c r="GYZ430" s="141"/>
      <c r="GZA430" s="141"/>
      <c r="GZB430" s="141"/>
      <c r="GZC430" s="141"/>
      <c r="GZD430" s="141"/>
      <c r="GZE430" s="141"/>
      <c r="GZF430" s="141"/>
      <c r="GZG430" s="141"/>
      <c r="GZH430" s="141"/>
      <c r="GZI430" s="141"/>
      <c r="GZJ430" s="141"/>
      <c r="GZK430" s="141"/>
      <c r="GZL430" s="141"/>
      <c r="GZM430" s="141"/>
      <c r="GZN430" s="141"/>
      <c r="GZO430" s="141"/>
      <c r="GZP430" s="141"/>
      <c r="GZQ430" s="141"/>
      <c r="GZR430" s="141"/>
      <c r="GZS430" s="141"/>
      <c r="GZT430" s="141"/>
      <c r="GZU430" s="141"/>
      <c r="GZV430" s="141"/>
      <c r="GZW430" s="141"/>
      <c r="GZX430" s="141"/>
      <c r="GZY430" s="141"/>
      <c r="GZZ430" s="141"/>
      <c r="HAA430" s="141"/>
      <c r="HAB430" s="141"/>
      <c r="HAC430" s="141"/>
      <c r="HAD430" s="141"/>
      <c r="HAE430" s="141"/>
      <c r="HAF430" s="141"/>
      <c r="HAG430" s="141"/>
      <c r="HAH430" s="141"/>
      <c r="HAI430" s="141"/>
      <c r="HAJ430" s="141"/>
      <c r="HAK430" s="141"/>
      <c r="HAL430" s="141"/>
      <c r="HAM430" s="141"/>
      <c r="HAN430" s="141"/>
      <c r="HAO430" s="141"/>
      <c r="HAP430" s="141"/>
      <c r="HAQ430" s="141"/>
      <c r="HAR430" s="141"/>
      <c r="HAS430" s="141"/>
      <c r="HAT430" s="141"/>
      <c r="HAU430" s="141"/>
      <c r="HAV430" s="141"/>
      <c r="HAW430" s="141"/>
      <c r="HAX430" s="141"/>
      <c r="HAY430" s="141"/>
      <c r="HAZ430" s="141"/>
      <c r="HBA430" s="141"/>
      <c r="HBB430" s="141"/>
      <c r="HBC430" s="141"/>
      <c r="HBD430" s="141"/>
      <c r="HBE430" s="141"/>
      <c r="HBF430" s="141"/>
      <c r="HBG430" s="141"/>
      <c r="HBH430" s="141"/>
      <c r="HBI430" s="141"/>
      <c r="HBJ430" s="141"/>
      <c r="HBK430" s="141"/>
      <c r="HBL430" s="141"/>
      <c r="HBM430" s="141"/>
      <c r="HBN430" s="141"/>
      <c r="HBO430" s="141"/>
      <c r="HBP430" s="141"/>
      <c r="HBQ430" s="141"/>
      <c r="HBR430" s="141"/>
      <c r="HBS430" s="141"/>
      <c r="HBT430" s="141"/>
      <c r="HBU430" s="141"/>
      <c r="HBV430" s="141"/>
      <c r="HBW430" s="141"/>
      <c r="HBX430" s="141"/>
      <c r="HBY430" s="141"/>
      <c r="HBZ430" s="141"/>
      <c r="HCA430" s="141"/>
      <c r="HCB430" s="141"/>
      <c r="HCC430" s="141"/>
      <c r="HCD430" s="141"/>
      <c r="HCE430" s="141"/>
      <c r="HCF430" s="141"/>
      <c r="HCG430" s="141"/>
      <c r="HCH430" s="141"/>
      <c r="HCI430" s="141"/>
      <c r="HCJ430" s="141"/>
      <c r="HCK430" s="141"/>
      <c r="HCL430" s="141"/>
      <c r="HCM430" s="141"/>
      <c r="HCN430" s="141"/>
      <c r="HCO430" s="141"/>
      <c r="HCP430" s="141"/>
      <c r="HCQ430" s="141"/>
      <c r="HCR430" s="141"/>
      <c r="HCS430" s="141"/>
      <c r="HCT430" s="141"/>
      <c r="HCU430" s="141"/>
      <c r="HCV430" s="141"/>
      <c r="HCW430" s="141"/>
      <c r="HCX430" s="141"/>
      <c r="HCY430" s="141"/>
      <c r="HCZ430" s="141"/>
      <c r="HDA430" s="141"/>
      <c r="HDB430" s="141"/>
      <c r="HDC430" s="141"/>
      <c r="HDD430" s="141"/>
      <c r="HDE430" s="141"/>
      <c r="HDF430" s="141"/>
      <c r="HDG430" s="141"/>
      <c r="HDH430" s="141"/>
      <c r="HDI430" s="141"/>
      <c r="HDJ430" s="141"/>
      <c r="HDK430" s="141"/>
      <c r="HDL430" s="141"/>
      <c r="HDM430" s="141"/>
      <c r="HDN430" s="141"/>
      <c r="HDO430" s="141"/>
      <c r="HDP430" s="141"/>
      <c r="HDQ430" s="141"/>
      <c r="HDR430" s="141"/>
      <c r="HDS430" s="141"/>
      <c r="HDT430" s="141"/>
      <c r="HDU430" s="141"/>
      <c r="HDV430" s="141"/>
      <c r="HDW430" s="141"/>
      <c r="HDX430" s="141"/>
      <c r="HDY430" s="141"/>
      <c r="HDZ430" s="141"/>
      <c r="HEA430" s="141"/>
      <c r="HEB430" s="141"/>
      <c r="HEC430" s="141"/>
      <c r="HED430" s="141"/>
      <c r="HEE430" s="141"/>
      <c r="HEF430" s="141"/>
      <c r="HEG430" s="141"/>
      <c r="HEH430" s="141"/>
      <c r="HEI430" s="141"/>
      <c r="HEJ430" s="141"/>
      <c r="HEK430" s="141"/>
      <c r="HEL430" s="141"/>
      <c r="HEM430" s="141"/>
      <c r="HEN430" s="141"/>
      <c r="HEO430" s="141"/>
      <c r="HEP430" s="141"/>
      <c r="HEQ430" s="141"/>
      <c r="HER430" s="141"/>
      <c r="HES430" s="141"/>
      <c r="HET430" s="141"/>
      <c r="HEU430" s="141"/>
      <c r="HEV430" s="141"/>
      <c r="HEW430" s="141"/>
      <c r="HEX430" s="141"/>
      <c r="HEY430" s="141"/>
      <c r="HEZ430" s="141"/>
      <c r="HFA430" s="141"/>
      <c r="HFB430" s="141"/>
      <c r="HFC430" s="141"/>
      <c r="HFD430" s="141"/>
      <c r="HFE430" s="141"/>
      <c r="HFF430" s="141"/>
      <c r="HFG430" s="141"/>
      <c r="HFH430" s="141"/>
      <c r="HFI430" s="141"/>
      <c r="HFJ430" s="141"/>
      <c r="HFK430" s="141"/>
      <c r="HFL430" s="141"/>
      <c r="HFM430" s="141"/>
      <c r="HFN430" s="141"/>
      <c r="HFO430" s="141"/>
      <c r="HFP430" s="141"/>
      <c r="HFQ430" s="141"/>
      <c r="HFR430" s="141"/>
      <c r="HFS430" s="141"/>
      <c r="HFT430" s="141"/>
      <c r="HFU430" s="141"/>
      <c r="HFV430" s="141"/>
      <c r="HFW430" s="141"/>
      <c r="HFX430" s="141"/>
      <c r="HFY430" s="141"/>
      <c r="HFZ430" s="141"/>
      <c r="HGA430" s="141"/>
      <c r="HGB430" s="141"/>
      <c r="HGC430" s="141"/>
      <c r="HGD430" s="141"/>
      <c r="HGE430" s="141"/>
      <c r="HGF430" s="141"/>
      <c r="HGG430" s="141"/>
      <c r="HGH430" s="141"/>
      <c r="HGI430" s="141"/>
      <c r="HGJ430" s="141"/>
      <c r="HGK430" s="141"/>
      <c r="HGL430" s="141"/>
      <c r="HGM430" s="141"/>
      <c r="HGN430" s="141"/>
      <c r="HGO430" s="141"/>
      <c r="HGP430" s="141"/>
      <c r="HGQ430" s="141"/>
      <c r="HGR430" s="141"/>
      <c r="HGS430" s="141"/>
      <c r="HGT430" s="141"/>
      <c r="HGU430" s="141"/>
      <c r="HGV430" s="141"/>
      <c r="HGW430" s="141"/>
      <c r="HGX430" s="141"/>
      <c r="HGY430" s="141"/>
      <c r="HGZ430" s="141"/>
      <c r="HHA430" s="141"/>
      <c r="HHB430" s="141"/>
      <c r="HHC430" s="141"/>
      <c r="HHD430" s="141"/>
      <c r="HHE430" s="141"/>
      <c r="HHF430" s="141"/>
      <c r="HHG430" s="141"/>
      <c r="HHH430" s="141"/>
      <c r="HHI430" s="141"/>
      <c r="HHJ430" s="141"/>
      <c r="HHK430" s="141"/>
      <c r="HHL430" s="141"/>
      <c r="HHM430" s="141"/>
      <c r="HHN430" s="141"/>
      <c r="HHO430" s="141"/>
      <c r="HHP430" s="141"/>
      <c r="HHQ430" s="141"/>
      <c r="HHR430" s="141"/>
      <c r="HHS430" s="141"/>
      <c r="HHT430" s="141"/>
      <c r="HHU430" s="141"/>
      <c r="HHV430" s="141"/>
      <c r="HHW430" s="141"/>
      <c r="HHX430" s="141"/>
      <c r="HHY430" s="141"/>
      <c r="HHZ430" s="141"/>
      <c r="HIA430" s="141"/>
      <c r="HIB430" s="141"/>
      <c r="HIC430" s="141"/>
      <c r="HID430" s="141"/>
      <c r="HIE430" s="141"/>
      <c r="HIF430" s="141"/>
      <c r="HIG430" s="141"/>
      <c r="HIH430" s="141"/>
      <c r="HII430" s="141"/>
      <c r="HIJ430" s="141"/>
      <c r="HIK430" s="141"/>
      <c r="HIL430" s="141"/>
      <c r="HIM430" s="141"/>
      <c r="HIN430" s="141"/>
      <c r="HIO430" s="141"/>
      <c r="HIP430" s="141"/>
      <c r="HIQ430" s="141"/>
      <c r="HIR430" s="141"/>
      <c r="HIS430" s="141"/>
      <c r="HIT430" s="141"/>
      <c r="HIU430" s="141"/>
      <c r="HIV430" s="141"/>
      <c r="HIW430" s="141"/>
      <c r="HIX430" s="141"/>
      <c r="HIY430" s="141"/>
      <c r="HIZ430" s="141"/>
      <c r="HJA430" s="141"/>
      <c r="HJB430" s="141"/>
      <c r="HJC430" s="141"/>
      <c r="HJD430" s="141"/>
      <c r="HJE430" s="141"/>
      <c r="HJF430" s="141"/>
      <c r="HJG430" s="141"/>
      <c r="HJH430" s="141"/>
      <c r="HJI430" s="141"/>
      <c r="HJJ430" s="141"/>
      <c r="HJK430" s="141"/>
      <c r="HJL430" s="141"/>
      <c r="HJM430" s="141"/>
      <c r="HJN430" s="141"/>
      <c r="HJO430" s="141"/>
      <c r="HJP430" s="141"/>
      <c r="HJQ430" s="141"/>
      <c r="HJR430" s="141"/>
      <c r="HJS430" s="141"/>
      <c r="HJT430" s="141"/>
      <c r="HJU430" s="141"/>
      <c r="HJV430" s="141"/>
      <c r="HJW430" s="141"/>
      <c r="HJX430" s="141"/>
      <c r="HJY430" s="141"/>
      <c r="HJZ430" s="141"/>
      <c r="HKA430" s="141"/>
      <c r="HKB430" s="141"/>
      <c r="HKC430" s="141"/>
      <c r="HKD430" s="141"/>
      <c r="HKE430" s="141"/>
      <c r="HKF430" s="141"/>
      <c r="HKG430" s="141"/>
      <c r="HKH430" s="141"/>
      <c r="HKI430" s="141"/>
      <c r="HKJ430" s="141"/>
      <c r="HKK430" s="141"/>
      <c r="HKL430" s="141"/>
      <c r="HKM430" s="141"/>
      <c r="HKN430" s="141"/>
      <c r="HKO430" s="141"/>
      <c r="HKP430" s="141"/>
      <c r="HKQ430" s="141"/>
      <c r="HKR430" s="141"/>
      <c r="HKS430" s="141"/>
      <c r="HKT430" s="141"/>
      <c r="HKU430" s="141"/>
      <c r="HKV430" s="141"/>
      <c r="HKW430" s="141"/>
      <c r="HKX430" s="141"/>
      <c r="HKY430" s="141"/>
      <c r="HKZ430" s="141"/>
      <c r="HLA430" s="141"/>
      <c r="HLB430" s="141"/>
      <c r="HLC430" s="141"/>
      <c r="HLD430" s="141"/>
      <c r="HLE430" s="141"/>
      <c r="HLF430" s="141"/>
      <c r="HLG430" s="141"/>
      <c r="HLH430" s="141"/>
      <c r="HLI430" s="141"/>
      <c r="HLJ430" s="141"/>
      <c r="HLK430" s="141"/>
      <c r="HLL430" s="141"/>
      <c r="HLM430" s="141"/>
      <c r="HLN430" s="141"/>
      <c r="HLO430" s="141"/>
      <c r="HLP430" s="141"/>
      <c r="HLQ430" s="141"/>
      <c r="HLR430" s="141"/>
      <c r="HLS430" s="141"/>
      <c r="HLT430" s="141"/>
      <c r="HLU430" s="141"/>
      <c r="HLV430" s="141"/>
      <c r="HLW430" s="141"/>
      <c r="HLX430" s="141"/>
      <c r="HLY430" s="141"/>
      <c r="HLZ430" s="141"/>
      <c r="HMA430" s="141"/>
      <c r="HMB430" s="141"/>
      <c r="HMC430" s="141"/>
      <c r="HMD430" s="141"/>
      <c r="HME430" s="141"/>
      <c r="HMF430" s="141"/>
      <c r="HMG430" s="141"/>
      <c r="HMH430" s="141"/>
      <c r="HMI430" s="141"/>
      <c r="HMJ430" s="141"/>
      <c r="HMK430" s="141"/>
      <c r="HML430" s="141"/>
      <c r="HMM430" s="141"/>
      <c r="HMN430" s="141"/>
      <c r="HMO430" s="141"/>
      <c r="HMP430" s="141"/>
      <c r="HMQ430" s="141"/>
      <c r="HMR430" s="141"/>
      <c r="HMS430" s="141"/>
      <c r="HMT430" s="141"/>
      <c r="HMU430" s="141"/>
      <c r="HMV430" s="141"/>
      <c r="HMW430" s="141"/>
      <c r="HMX430" s="141"/>
      <c r="HMY430" s="141"/>
      <c r="HMZ430" s="141"/>
      <c r="HNA430" s="141"/>
      <c r="HNB430" s="141"/>
      <c r="HNC430" s="141"/>
      <c r="HND430" s="141"/>
      <c r="HNE430" s="141"/>
      <c r="HNF430" s="141"/>
      <c r="HNG430" s="141"/>
      <c r="HNH430" s="141"/>
      <c r="HNI430" s="141"/>
      <c r="HNJ430" s="141"/>
      <c r="HNK430" s="141"/>
      <c r="HNL430" s="141"/>
      <c r="HNM430" s="141"/>
      <c r="HNN430" s="141"/>
      <c r="HNO430" s="141"/>
      <c r="HNP430" s="141"/>
      <c r="HNQ430" s="141"/>
      <c r="HNR430" s="141"/>
      <c r="HNS430" s="141"/>
      <c r="HNT430" s="141"/>
      <c r="HNU430" s="141"/>
      <c r="HNV430" s="141"/>
      <c r="HNW430" s="141"/>
      <c r="HNX430" s="141"/>
      <c r="HNY430" s="141"/>
      <c r="HNZ430" s="141"/>
      <c r="HOA430" s="141"/>
      <c r="HOB430" s="141"/>
      <c r="HOC430" s="141"/>
      <c r="HOD430" s="141"/>
      <c r="HOE430" s="141"/>
      <c r="HOF430" s="141"/>
      <c r="HOG430" s="141"/>
      <c r="HOH430" s="141"/>
      <c r="HOI430" s="141"/>
      <c r="HOJ430" s="141"/>
      <c r="HOK430" s="141"/>
      <c r="HOL430" s="141"/>
      <c r="HOM430" s="141"/>
      <c r="HON430" s="141"/>
      <c r="HOO430" s="141"/>
      <c r="HOP430" s="141"/>
      <c r="HOQ430" s="141"/>
      <c r="HOR430" s="141"/>
      <c r="HOS430" s="141"/>
      <c r="HOT430" s="141"/>
      <c r="HOU430" s="141"/>
      <c r="HOV430" s="141"/>
      <c r="HOW430" s="141"/>
      <c r="HOX430" s="141"/>
      <c r="HOY430" s="141"/>
      <c r="HOZ430" s="141"/>
      <c r="HPA430" s="141"/>
      <c r="HPB430" s="141"/>
      <c r="HPC430" s="141"/>
      <c r="HPD430" s="141"/>
      <c r="HPE430" s="141"/>
      <c r="HPF430" s="141"/>
      <c r="HPG430" s="141"/>
      <c r="HPH430" s="141"/>
      <c r="HPI430" s="141"/>
      <c r="HPJ430" s="141"/>
      <c r="HPK430" s="141"/>
      <c r="HPL430" s="141"/>
      <c r="HPM430" s="141"/>
      <c r="HPN430" s="141"/>
      <c r="HPO430" s="141"/>
      <c r="HPP430" s="141"/>
      <c r="HPQ430" s="141"/>
      <c r="HPR430" s="141"/>
      <c r="HPS430" s="141"/>
      <c r="HPT430" s="141"/>
      <c r="HPU430" s="141"/>
      <c r="HPV430" s="141"/>
      <c r="HPW430" s="141"/>
      <c r="HPX430" s="141"/>
      <c r="HPY430" s="141"/>
      <c r="HPZ430" s="141"/>
      <c r="HQA430" s="141"/>
      <c r="HQB430" s="141"/>
      <c r="HQC430" s="141"/>
      <c r="HQD430" s="141"/>
      <c r="HQE430" s="141"/>
      <c r="HQF430" s="141"/>
      <c r="HQG430" s="141"/>
      <c r="HQH430" s="141"/>
      <c r="HQI430" s="141"/>
      <c r="HQJ430" s="141"/>
      <c r="HQK430" s="141"/>
      <c r="HQL430" s="141"/>
      <c r="HQM430" s="141"/>
      <c r="HQN430" s="141"/>
      <c r="HQO430" s="141"/>
      <c r="HQP430" s="141"/>
      <c r="HQQ430" s="141"/>
      <c r="HQR430" s="141"/>
      <c r="HQS430" s="141"/>
      <c r="HQT430" s="141"/>
      <c r="HQU430" s="141"/>
      <c r="HQV430" s="141"/>
      <c r="HQW430" s="141"/>
      <c r="HQX430" s="141"/>
      <c r="HQY430" s="141"/>
      <c r="HQZ430" s="141"/>
      <c r="HRA430" s="141"/>
      <c r="HRB430" s="141"/>
      <c r="HRC430" s="141"/>
      <c r="HRD430" s="141"/>
      <c r="HRE430" s="141"/>
      <c r="HRF430" s="141"/>
      <c r="HRG430" s="141"/>
      <c r="HRH430" s="141"/>
      <c r="HRI430" s="141"/>
      <c r="HRJ430" s="141"/>
      <c r="HRK430" s="141"/>
      <c r="HRL430" s="141"/>
      <c r="HRM430" s="141"/>
      <c r="HRN430" s="141"/>
      <c r="HRO430" s="141"/>
      <c r="HRP430" s="141"/>
      <c r="HRQ430" s="141"/>
      <c r="HRR430" s="141"/>
      <c r="HRS430" s="141"/>
      <c r="HRT430" s="141"/>
      <c r="HRU430" s="141"/>
      <c r="HRV430" s="141"/>
      <c r="HRW430" s="141"/>
      <c r="HRX430" s="141"/>
      <c r="HRY430" s="141"/>
      <c r="HRZ430" s="141"/>
      <c r="HSA430" s="141"/>
      <c r="HSB430" s="141"/>
      <c r="HSC430" s="141"/>
      <c r="HSD430" s="141"/>
      <c r="HSE430" s="141"/>
      <c r="HSF430" s="141"/>
      <c r="HSG430" s="141"/>
      <c r="HSH430" s="141"/>
      <c r="HSI430" s="141"/>
      <c r="HSJ430" s="141"/>
      <c r="HSK430" s="141"/>
      <c r="HSL430" s="141"/>
      <c r="HSM430" s="141"/>
      <c r="HSN430" s="141"/>
      <c r="HSO430" s="141"/>
      <c r="HSP430" s="141"/>
      <c r="HSQ430" s="141"/>
      <c r="HSR430" s="141"/>
      <c r="HSS430" s="141"/>
      <c r="HST430" s="141"/>
      <c r="HSU430" s="141"/>
      <c r="HSV430" s="141"/>
      <c r="HSW430" s="141"/>
      <c r="HSX430" s="141"/>
      <c r="HSY430" s="141"/>
      <c r="HSZ430" s="141"/>
      <c r="HTA430" s="141"/>
      <c r="HTB430" s="141"/>
      <c r="HTC430" s="141"/>
      <c r="HTD430" s="141"/>
      <c r="HTE430" s="141"/>
      <c r="HTF430" s="141"/>
      <c r="HTG430" s="141"/>
      <c r="HTH430" s="141"/>
      <c r="HTI430" s="141"/>
      <c r="HTJ430" s="141"/>
      <c r="HTK430" s="141"/>
      <c r="HTL430" s="141"/>
      <c r="HTM430" s="141"/>
      <c r="HTN430" s="141"/>
      <c r="HTO430" s="141"/>
      <c r="HTP430" s="141"/>
      <c r="HTQ430" s="141"/>
      <c r="HTR430" s="141"/>
      <c r="HTS430" s="141"/>
      <c r="HTT430" s="141"/>
      <c r="HTU430" s="141"/>
      <c r="HTV430" s="141"/>
      <c r="HTW430" s="141"/>
      <c r="HTX430" s="141"/>
      <c r="HTY430" s="141"/>
      <c r="HTZ430" s="141"/>
      <c r="HUA430" s="141"/>
      <c r="HUB430" s="141"/>
      <c r="HUC430" s="141"/>
      <c r="HUD430" s="141"/>
      <c r="HUE430" s="141"/>
      <c r="HUF430" s="141"/>
      <c r="HUG430" s="141"/>
      <c r="HUH430" s="141"/>
      <c r="HUI430" s="141"/>
      <c r="HUJ430" s="141"/>
      <c r="HUK430" s="141"/>
      <c r="HUL430" s="141"/>
      <c r="HUM430" s="141"/>
      <c r="HUN430" s="141"/>
      <c r="HUO430" s="141"/>
      <c r="HUP430" s="141"/>
      <c r="HUQ430" s="141"/>
      <c r="HUR430" s="141"/>
      <c r="HUS430" s="141"/>
      <c r="HUT430" s="141"/>
      <c r="HUU430" s="141"/>
      <c r="HUV430" s="141"/>
      <c r="HUW430" s="141"/>
      <c r="HUX430" s="141"/>
      <c r="HUY430" s="141"/>
      <c r="HUZ430" s="141"/>
      <c r="HVA430" s="141"/>
      <c r="HVB430" s="141"/>
      <c r="HVC430" s="141"/>
      <c r="HVD430" s="141"/>
      <c r="HVE430" s="141"/>
      <c r="HVF430" s="141"/>
      <c r="HVG430" s="141"/>
      <c r="HVH430" s="141"/>
      <c r="HVI430" s="141"/>
      <c r="HVJ430" s="141"/>
      <c r="HVK430" s="141"/>
      <c r="HVL430" s="141"/>
      <c r="HVM430" s="141"/>
      <c r="HVN430" s="141"/>
      <c r="HVO430" s="141"/>
      <c r="HVP430" s="141"/>
      <c r="HVQ430" s="141"/>
      <c r="HVR430" s="141"/>
      <c r="HVS430" s="141"/>
      <c r="HVT430" s="141"/>
      <c r="HVU430" s="141"/>
      <c r="HVV430" s="141"/>
      <c r="HVW430" s="141"/>
      <c r="HVX430" s="141"/>
      <c r="HVY430" s="141"/>
      <c r="HVZ430" s="141"/>
      <c r="HWA430" s="141"/>
      <c r="HWB430" s="141"/>
      <c r="HWC430" s="141"/>
      <c r="HWD430" s="141"/>
      <c r="HWE430" s="141"/>
      <c r="HWF430" s="141"/>
      <c r="HWG430" s="141"/>
      <c r="HWH430" s="141"/>
      <c r="HWI430" s="141"/>
      <c r="HWJ430" s="141"/>
      <c r="HWK430" s="141"/>
      <c r="HWL430" s="141"/>
      <c r="HWM430" s="141"/>
      <c r="HWN430" s="141"/>
      <c r="HWO430" s="141"/>
      <c r="HWP430" s="141"/>
      <c r="HWQ430" s="141"/>
      <c r="HWR430" s="141"/>
      <c r="HWS430" s="141"/>
      <c r="HWT430" s="141"/>
      <c r="HWU430" s="141"/>
      <c r="HWV430" s="141"/>
      <c r="HWW430" s="141"/>
      <c r="HWX430" s="141"/>
      <c r="HWY430" s="141"/>
      <c r="HWZ430" s="141"/>
      <c r="HXA430" s="141"/>
      <c r="HXB430" s="141"/>
      <c r="HXC430" s="141"/>
      <c r="HXD430" s="141"/>
      <c r="HXE430" s="141"/>
      <c r="HXF430" s="141"/>
      <c r="HXG430" s="141"/>
      <c r="HXH430" s="141"/>
      <c r="HXI430" s="141"/>
      <c r="HXJ430" s="141"/>
      <c r="HXK430" s="141"/>
      <c r="HXL430" s="141"/>
      <c r="HXM430" s="141"/>
      <c r="HXN430" s="141"/>
      <c r="HXO430" s="141"/>
      <c r="HXP430" s="141"/>
      <c r="HXQ430" s="141"/>
      <c r="HXR430" s="141"/>
      <c r="HXS430" s="141"/>
      <c r="HXT430" s="141"/>
      <c r="HXU430" s="141"/>
      <c r="HXV430" s="141"/>
      <c r="HXW430" s="141"/>
      <c r="HXX430" s="141"/>
      <c r="HXY430" s="141"/>
      <c r="HXZ430" s="141"/>
      <c r="HYA430" s="141"/>
      <c r="HYB430" s="141"/>
      <c r="HYC430" s="141"/>
      <c r="HYD430" s="141"/>
      <c r="HYE430" s="141"/>
      <c r="HYF430" s="141"/>
      <c r="HYG430" s="141"/>
      <c r="HYH430" s="141"/>
      <c r="HYI430" s="141"/>
      <c r="HYJ430" s="141"/>
      <c r="HYK430" s="141"/>
      <c r="HYL430" s="141"/>
      <c r="HYM430" s="141"/>
      <c r="HYN430" s="141"/>
      <c r="HYO430" s="141"/>
      <c r="HYP430" s="141"/>
      <c r="HYQ430" s="141"/>
      <c r="HYR430" s="141"/>
      <c r="HYS430" s="141"/>
      <c r="HYT430" s="141"/>
      <c r="HYU430" s="141"/>
      <c r="HYV430" s="141"/>
      <c r="HYW430" s="141"/>
      <c r="HYX430" s="141"/>
      <c r="HYY430" s="141"/>
      <c r="HYZ430" s="141"/>
      <c r="HZA430" s="141"/>
      <c r="HZB430" s="141"/>
      <c r="HZC430" s="141"/>
      <c r="HZD430" s="141"/>
      <c r="HZE430" s="141"/>
      <c r="HZF430" s="141"/>
      <c r="HZG430" s="141"/>
      <c r="HZH430" s="141"/>
      <c r="HZI430" s="141"/>
      <c r="HZJ430" s="141"/>
      <c r="HZK430" s="141"/>
      <c r="HZL430" s="141"/>
      <c r="HZM430" s="141"/>
      <c r="HZN430" s="141"/>
      <c r="HZO430" s="141"/>
      <c r="HZP430" s="141"/>
      <c r="HZQ430" s="141"/>
      <c r="HZR430" s="141"/>
      <c r="HZS430" s="141"/>
      <c r="HZT430" s="141"/>
      <c r="HZU430" s="141"/>
      <c r="HZV430" s="141"/>
      <c r="HZW430" s="141"/>
      <c r="HZX430" s="141"/>
      <c r="HZY430" s="141"/>
      <c r="HZZ430" s="141"/>
      <c r="IAA430" s="141"/>
      <c r="IAB430" s="141"/>
      <c r="IAC430" s="141"/>
      <c r="IAD430" s="141"/>
      <c r="IAE430" s="141"/>
      <c r="IAF430" s="141"/>
      <c r="IAG430" s="141"/>
      <c r="IAH430" s="141"/>
      <c r="IAI430" s="141"/>
      <c r="IAJ430" s="141"/>
      <c r="IAK430" s="141"/>
      <c r="IAL430" s="141"/>
      <c r="IAM430" s="141"/>
      <c r="IAN430" s="141"/>
      <c r="IAO430" s="141"/>
      <c r="IAP430" s="141"/>
      <c r="IAQ430" s="141"/>
      <c r="IAR430" s="141"/>
      <c r="IAS430" s="141"/>
      <c r="IAT430" s="141"/>
      <c r="IAU430" s="141"/>
      <c r="IAV430" s="141"/>
      <c r="IAW430" s="141"/>
      <c r="IAX430" s="141"/>
      <c r="IAY430" s="141"/>
      <c r="IAZ430" s="141"/>
      <c r="IBA430" s="141"/>
      <c r="IBB430" s="141"/>
      <c r="IBC430" s="141"/>
      <c r="IBD430" s="141"/>
      <c r="IBE430" s="141"/>
      <c r="IBF430" s="141"/>
      <c r="IBG430" s="141"/>
      <c r="IBH430" s="141"/>
      <c r="IBI430" s="141"/>
      <c r="IBJ430" s="141"/>
      <c r="IBK430" s="141"/>
      <c r="IBL430" s="141"/>
      <c r="IBM430" s="141"/>
      <c r="IBN430" s="141"/>
      <c r="IBO430" s="141"/>
      <c r="IBP430" s="141"/>
      <c r="IBQ430" s="141"/>
      <c r="IBR430" s="141"/>
      <c r="IBS430" s="141"/>
      <c r="IBT430" s="141"/>
      <c r="IBU430" s="141"/>
      <c r="IBV430" s="141"/>
      <c r="IBW430" s="141"/>
      <c r="IBX430" s="141"/>
      <c r="IBY430" s="141"/>
      <c r="IBZ430" s="141"/>
      <c r="ICA430" s="141"/>
      <c r="ICB430" s="141"/>
      <c r="ICC430" s="141"/>
      <c r="ICD430" s="141"/>
      <c r="ICE430" s="141"/>
      <c r="ICF430" s="141"/>
      <c r="ICG430" s="141"/>
      <c r="ICH430" s="141"/>
      <c r="ICI430" s="141"/>
      <c r="ICJ430" s="141"/>
      <c r="ICK430" s="141"/>
      <c r="ICL430" s="141"/>
      <c r="ICM430" s="141"/>
      <c r="ICN430" s="141"/>
      <c r="ICO430" s="141"/>
      <c r="ICP430" s="141"/>
      <c r="ICQ430" s="141"/>
      <c r="ICR430" s="141"/>
      <c r="ICS430" s="141"/>
      <c r="ICT430" s="141"/>
      <c r="ICU430" s="141"/>
      <c r="ICV430" s="141"/>
      <c r="ICW430" s="141"/>
      <c r="ICX430" s="141"/>
      <c r="ICY430" s="141"/>
      <c r="ICZ430" s="141"/>
      <c r="IDA430" s="141"/>
      <c r="IDB430" s="141"/>
      <c r="IDC430" s="141"/>
      <c r="IDD430" s="141"/>
      <c r="IDE430" s="141"/>
      <c r="IDF430" s="141"/>
      <c r="IDG430" s="141"/>
      <c r="IDH430" s="141"/>
      <c r="IDI430" s="141"/>
      <c r="IDJ430" s="141"/>
      <c r="IDK430" s="141"/>
      <c r="IDL430" s="141"/>
      <c r="IDM430" s="141"/>
      <c r="IDN430" s="141"/>
      <c r="IDO430" s="141"/>
      <c r="IDP430" s="141"/>
      <c r="IDQ430" s="141"/>
      <c r="IDR430" s="141"/>
      <c r="IDS430" s="141"/>
      <c r="IDT430" s="141"/>
      <c r="IDU430" s="141"/>
      <c r="IDV430" s="141"/>
      <c r="IDW430" s="141"/>
      <c r="IDX430" s="141"/>
      <c r="IDY430" s="141"/>
      <c r="IDZ430" s="141"/>
      <c r="IEA430" s="141"/>
      <c r="IEB430" s="141"/>
      <c r="IEC430" s="141"/>
      <c r="IED430" s="141"/>
      <c r="IEE430" s="141"/>
      <c r="IEF430" s="141"/>
      <c r="IEG430" s="141"/>
      <c r="IEH430" s="141"/>
      <c r="IEI430" s="141"/>
      <c r="IEJ430" s="141"/>
      <c r="IEK430" s="141"/>
      <c r="IEL430" s="141"/>
      <c r="IEM430" s="141"/>
      <c r="IEN430" s="141"/>
      <c r="IEO430" s="141"/>
      <c r="IEP430" s="141"/>
      <c r="IEQ430" s="141"/>
      <c r="IER430" s="141"/>
      <c r="IES430" s="141"/>
      <c r="IET430" s="141"/>
      <c r="IEU430" s="141"/>
      <c r="IEV430" s="141"/>
      <c r="IEW430" s="141"/>
      <c r="IEX430" s="141"/>
      <c r="IEY430" s="141"/>
      <c r="IEZ430" s="141"/>
      <c r="IFA430" s="141"/>
      <c r="IFB430" s="141"/>
      <c r="IFC430" s="141"/>
      <c r="IFD430" s="141"/>
      <c r="IFE430" s="141"/>
      <c r="IFF430" s="141"/>
      <c r="IFG430" s="141"/>
      <c r="IFH430" s="141"/>
      <c r="IFI430" s="141"/>
      <c r="IFJ430" s="141"/>
      <c r="IFK430" s="141"/>
      <c r="IFL430" s="141"/>
      <c r="IFM430" s="141"/>
      <c r="IFN430" s="141"/>
      <c r="IFO430" s="141"/>
      <c r="IFP430" s="141"/>
      <c r="IFQ430" s="141"/>
      <c r="IFR430" s="141"/>
      <c r="IFS430" s="141"/>
      <c r="IFT430" s="141"/>
      <c r="IFU430" s="141"/>
      <c r="IFV430" s="141"/>
      <c r="IFW430" s="141"/>
      <c r="IFX430" s="141"/>
      <c r="IFY430" s="141"/>
      <c r="IFZ430" s="141"/>
      <c r="IGA430" s="141"/>
      <c r="IGB430" s="141"/>
      <c r="IGC430" s="141"/>
      <c r="IGD430" s="141"/>
      <c r="IGE430" s="141"/>
      <c r="IGF430" s="141"/>
      <c r="IGG430" s="141"/>
      <c r="IGH430" s="141"/>
      <c r="IGI430" s="141"/>
      <c r="IGJ430" s="141"/>
      <c r="IGK430" s="141"/>
      <c r="IGL430" s="141"/>
      <c r="IGM430" s="141"/>
      <c r="IGN430" s="141"/>
      <c r="IGO430" s="141"/>
      <c r="IGP430" s="141"/>
      <c r="IGQ430" s="141"/>
      <c r="IGR430" s="141"/>
      <c r="IGS430" s="141"/>
      <c r="IGT430" s="141"/>
      <c r="IGU430" s="141"/>
      <c r="IGV430" s="141"/>
      <c r="IGW430" s="141"/>
      <c r="IGX430" s="141"/>
      <c r="IGY430" s="141"/>
      <c r="IGZ430" s="141"/>
      <c r="IHA430" s="141"/>
      <c r="IHB430" s="141"/>
      <c r="IHC430" s="141"/>
      <c r="IHD430" s="141"/>
      <c r="IHE430" s="141"/>
      <c r="IHF430" s="141"/>
      <c r="IHG430" s="141"/>
      <c r="IHH430" s="141"/>
      <c r="IHI430" s="141"/>
      <c r="IHJ430" s="141"/>
      <c r="IHK430" s="141"/>
      <c r="IHL430" s="141"/>
      <c r="IHM430" s="141"/>
      <c r="IHN430" s="141"/>
      <c r="IHO430" s="141"/>
      <c r="IHP430" s="141"/>
      <c r="IHQ430" s="141"/>
      <c r="IHR430" s="141"/>
      <c r="IHS430" s="141"/>
      <c r="IHT430" s="141"/>
      <c r="IHU430" s="141"/>
      <c r="IHV430" s="141"/>
      <c r="IHW430" s="141"/>
      <c r="IHX430" s="141"/>
      <c r="IHY430" s="141"/>
      <c r="IHZ430" s="141"/>
      <c r="IIA430" s="141"/>
      <c r="IIB430" s="141"/>
      <c r="IIC430" s="141"/>
      <c r="IID430" s="141"/>
      <c r="IIE430" s="141"/>
      <c r="IIF430" s="141"/>
      <c r="IIG430" s="141"/>
      <c r="IIH430" s="141"/>
      <c r="III430" s="141"/>
      <c r="IIJ430" s="141"/>
      <c r="IIK430" s="141"/>
      <c r="IIL430" s="141"/>
      <c r="IIM430" s="141"/>
      <c r="IIN430" s="141"/>
      <c r="IIO430" s="141"/>
      <c r="IIP430" s="141"/>
      <c r="IIQ430" s="141"/>
      <c r="IIR430" s="141"/>
      <c r="IIS430" s="141"/>
      <c r="IIT430" s="141"/>
      <c r="IIU430" s="141"/>
      <c r="IIV430" s="141"/>
      <c r="IIW430" s="141"/>
      <c r="IIX430" s="141"/>
      <c r="IIY430" s="141"/>
      <c r="IIZ430" s="141"/>
      <c r="IJA430" s="141"/>
      <c r="IJB430" s="141"/>
      <c r="IJC430" s="141"/>
      <c r="IJD430" s="141"/>
      <c r="IJE430" s="141"/>
      <c r="IJF430" s="141"/>
      <c r="IJG430" s="141"/>
      <c r="IJH430" s="141"/>
      <c r="IJI430" s="141"/>
      <c r="IJJ430" s="141"/>
      <c r="IJK430" s="141"/>
      <c r="IJL430" s="141"/>
      <c r="IJM430" s="141"/>
      <c r="IJN430" s="141"/>
      <c r="IJO430" s="141"/>
      <c r="IJP430" s="141"/>
      <c r="IJQ430" s="141"/>
      <c r="IJR430" s="141"/>
      <c r="IJS430" s="141"/>
      <c r="IJT430" s="141"/>
      <c r="IJU430" s="141"/>
      <c r="IJV430" s="141"/>
      <c r="IJW430" s="141"/>
      <c r="IJX430" s="141"/>
      <c r="IJY430" s="141"/>
      <c r="IJZ430" s="141"/>
      <c r="IKA430" s="141"/>
      <c r="IKB430" s="141"/>
      <c r="IKC430" s="141"/>
      <c r="IKD430" s="141"/>
      <c r="IKE430" s="141"/>
      <c r="IKF430" s="141"/>
      <c r="IKG430" s="141"/>
      <c r="IKH430" s="141"/>
      <c r="IKI430" s="141"/>
      <c r="IKJ430" s="141"/>
      <c r="IKK430" s="141"/>
      <c r="IKL430" s="141"/>
      <c r="IKM430" s="141"/>
      <c r="IKN430" s="141"/>
      <c r="IKO430" s="141"/>
      <c r="IKP430" s="141"/>
      <c r="IKQ430" s="141"/>
      <c r="IKR430" s="141"/>
      <c r="IKS430" s="141"/>
      <c r="IKT430" s="141"/>
      <c r="IKU430" s="141"/>
      <c r="IKV430" s="141"/>
      <c r="IKW430" s="141"/>
      <c r="IKX430" s="141"/>
      <c r="IKY430" s="141"/>
      <c r="IKZ430" s="141"/>
      <c r="ILA430" s="141"/>
      <c r="ILB430" s="141"/>
      <c r="ILC430" s="141"/>
      <c r="ILD430" s="141"/>
      <c r="ILE430" s="141"/>
      <c r="ILF430" s="141"/>
      <c r="ILG430" s="141"/>
      <c r="ILH430" s="141"/>
      <c r="ILI430" s="141"/>
      <c r="ILJ430" s="141"/>
      <c r="ILK430" s="141"/>
      <c r="ILL430" s="141"/>
      <c r="ILM430" s="141"/>
      <c r="ILN430" s="141"/>
      <c r="ILO430" s="141"/>
      <c r="ILP430" s="141"/>
      <c r="ILQ430" s="141"/>
      <c r="ILR430" s="141"/>
      <c r="ILS430" s="141"/>
      <c r="ILT430" s="141"/>
      <c r="ILU430" s="141"/>
      <c r="ILV430" s="141"/>
      <c r="ILW430" s="141"/>
      <c r="ILX430" s="141"/>
      <c r="ILY430" s="141"/>
      <c r="ILZ430" s="141"/>
      <c r="IMA430" s="141"/>
      <c r="IMB430" s="141"/>
      <c r="IMC430" s="141"/>
      <c r="IMD430" s="141"/>
      <c r="IME430" s="141"/>
      <c r="IMF430" s="141"/>
      <c r="IMG430" s="141"/>
      <c r="IMH430" s="141"/>
      <c r="IMI430" s="141"/>
      <c r="IMJ430" s="141"/>
      <c r="IMK430" s="141"/>
      <c r="IML430" s="141"/>
      <c r="IMM430" s="141"/>
      <c r="IMN430" s="141"/>
      <c r="IMO430" s="141"/>
      <c r="IMP430" s="141"/>
      <c r="IMQ430" s="141"/>
      <c r="IMR430" s="141"/>
      <c r="IMS430" s="141"/>
      <c r="IMT430" s="141"/>
      <c r="IMU430" s="141"/>
      <c r="IMV430" s="141"/>
      <c r="IMW430" s="141"/>
      <c r="IMX430" s="141"/>
      <c r="IMY430" s="141"/>
      <c r="IMZ430" s="141"/>
      <c r="INA430" s="141"/>
      <c r="INB430" s="141"/>
      <c r="INC430" s="141"/>
      <c r="IND430" s="141"/>
      <c r="INE430" s="141"/>
      <c r="INF430" s="141"/>
      <c r="ING430" s="141"/>
      <c r="INH430" s="141"/>
      <c r="INI430" s="141"/>
      <c r="INJ430" s="141"/>
      <c r="INK430" s="141"/>
      <c r="INL430" s="141"/>
      <c r="INM430" s="141"/>
      <c r="INN430" s="141"/>
      <c r="INO430" s="141"/>
      <c r="INP430" s="141"/>
      <c r="INQ430" s="141"/>
      <c r="INR430" s="141"/>
      <c r="INS430" s="141"/>
      <c r="INT430" s="141"/>
      <c r="INU430" s="141"/>
      <c r="INV430" s="141"/>
      <c r="INW430" s="141"/>
      <c r="INX430" s="141"/>
      <c r="INY430" s="141"/>
      <c r="INZ430" s="141"/>
      <c r="IOA430" s="141"/>
      <c r="IOB430" s="141"/>
      <c r="IOC430" s="141"/>
      <c r="IOD430" s="141"/>
      <c r="IOE430" s="141"/>
      <c r="IOF430" s="141"/>
      <c r="IOG430" s="141"/>
      <c r="IOH430" s="141"/>
      <c r="IOI430" s="141"/>
      <c r="IOJ430" s="141"/>
      <c r="IOK430" s="141"/>
      <c r="IOL430" s="141"/>
      <c r="IOM430" s="141"/>
      <c r="ION430" s="141"/>
      <c r="IOO430" s="141"/>
      <c r="IOP430" s="141"/>
      <c r="IOQ430" s="141"/>
      <c r="IOR430" s="141"/>
      <c r="IOS430" s="141"/>
      <c r="IOT430" s="141"/>
      <c r="IOU430" s="141"/>
      <c r="IOV430" s="141"/>
      <c r="IOW430" s="141"/>
      <c r="IOX430" s="141"/>
      <c r="IOY430" s="141"/>
      <c r="IOZ430" s="141"/>
      <c r="IPA430" s="141"/>
      <c r="IPB430" s="141"/>
      <c r="IPC430" s="141"/>
      <c r="IPD430" s="141"/>
      <c r="IPE430" s="141"/>
      <c r="IPF430" s="141"/>
      <c r="IPG430" s="141"/>
      <c r="IPH430" s="141"/>
      <c r="IPI430" s="141"/>
      <c r="IPJ430" s="141"/>
      <c r="IPK430" s="141"/>
      <c r="IPL430" s="141"/>
      <c r="IPM430" s="141"/>
      <c r="IPN430" s="141"/>
      <c r="IPO430" s="141"/>
      <c r="IPP430" s="141"/>
      <c r="IPQ430" s="141"/>
      <c r="IPR430" s="141"/>
      <c r="IPS430" s="141"/>
      <c r="IPT430" s="141"/>
      <c r="IPU430" s="141"/>
      <c r="IPV430" s="141"/>
      <c r="IPW430" s="141"/>
      <c r="IPX430" s="141"/>
      <c r="IPY430" s="141"/>
      <c r="IPZ430" s="141"/>
      <c r="IQA430" s="141"/>
      <c r="IQB430" s="141"/>
      <c r="IQC430" s="141"/>
      <c r="IQD430" s="141"/>
      <c r="IQE430" s="141"/>
      <c r="IQF430" s="141"/>
      <c r="IQG430" s="141"/>
      <c r="IQH430" s="141"/>
      <c r="IQI430" s="141"/>
      <c r="IQJ430" s="141"/>
      <c r="IQK430" s="141"/>
      <c r="IQL430" s="141"/>
      <c r="IQM430" s="141"/>
      <c r="IQN430" s="141"/>
      <c r="IQO430" s="141"/>
      <c r="IQP430" s="141"/>
      <c r="IQQ430" s="141"/>
      <c r="IQR430" s="141"/>
      <c r="IQS430" s="141"/>
      <c r="IQT430" s="141"/>
      <c r="IQU430" s="141"/>
      <c r="IQV430" s="141"/>
      <c r="IQW430" s="141"/>
      <c r="IQX430" s="141"/>
      <c r="IQY430" s="141"/>
      <c r="IQZ430" s="141"/>
      <c r="IRA430" s="141"/>
      <c r="IRB430" s="141"/>
      <c r="IRC430" s="141"/>
      <c r="IRD430" s="141"/>
      <c r="IRE430" s="141"/>
      <c r="IRF430" s="141"/>
      <c r="IRG430" s="141"/>
      <c r="IRH430" s="141"/>
      <c r="IRI430" s="141"/>
      <c r="IRJ430" s="141"/>
      <c r="IRK430" s="141"/>
      <c r="IRL430" s="141"/>
      <c r="IRM430" s="141"/>
      <c r="IRN430" s="141"/>
      <c r="IRO430" s="141"/>
      <c r="IRP430" s="141"/>
      <c r="IRQ430" s="141"/>
      <c r="IRR430" s="141"/>
      <c r="IRS430" s="141"/>
      <c r="IRT430" s="141"/>
      <c r="IRU430" s="141"/>
      <c r="IRV430" s="141"/>
      <c r="IRW430" s="141"/>
      <c r="IRX430" s="141"/>
      <c r="IRY430" s="141"/>
      <c r="IRZ430" s="141"/>
      <c r="ISA430" s="141"/>
      <c r="ISB430" s="141"/>
      <c r="ISC430" s="141"/>
      <c r="ISD430" s="141"/>
      <c r="ISE430" s="141"/>
      <c r="ISF430" s="141"/>
      <c r="ISG430" s="141"/>
      <c r="ISH430" s="141"/>
      <c r="ISI430" s="141"/>
      <c r="ISJ430" s="141"/>
      <c r="ISK430" s="141"/>
      <c r="ISL430" s="141"/>
      <c r="ISM430" s="141"/>
      <c r="ISN430" s="141"/>
      <c r="ISO430" s="141"/>
      <c r="ISP430" s="141"/>
      <c r="ISQ430" s="141"/>
      <c r="ISR430" s="141"/>
      <c r="ISS430" s="141"/>
      <c r="IST430" s="141"/>
      <c r="ISU430" s="141"/>
      <c r="ISV430" s="141"/>
      <c r="ISW430" s="141"/>
      <c r="ISX430" s="141"/>
      <c r="ISY430" s="141"/>
      <c r="ISZ430" s="141"/>
      <c r="ITA430" s="141"/>
      <c r="ITB430" s="141"/>
      <c r="ITC430" s="141"/>
      <c r="ITD430" s="141"/>
      <c r="ITE430" s="141"/>
      <c r="ITF430" s="141"/>
      <c r="ITG430" s="141"/>
      <c r="ITH430" s="141"/>
      <c r="ITI430" s="141"/>
      <c r="ITJ430" s="141"/>
      <c r="ITK430" s="141"/>
      <c r="ITL430" s="141"/>
      <c r="ITM430" s="141"/>
      <c r="ITN430" s="141"/>
      <c r="ITO430" s="141"/>
      <c r="ITP430" s="141"/>
      <c r="ITQ430" s="141"/>
      <c r="ITR430" s="141"/>
      <c r="ITS430" s="141"/>
      <c r="ITT430" s="141"/>
      <c r="ITU430" s="141"/>
      <c r="ITV430" s="141"/>
      <c r="ITW430" s="141"/>
      <c r="ITX430" s="141"/>
      <c r="ITY430" s="141"/>
      <c r="ITZ430" s="141"/>
      <c r="IUA430" s="141"/>
      <c r="IUB430" s="141"/>
      <c r="IUC430" s="141"/>
      <c r="IUD430" s="141"/>
      <c r="IUE430" s="141"/>
      <c r="IUF430" s="141"/>
      <c r="IUG430" s="141"/>
      <c r="IUH430" s="141"/>
      <c r="IUI430" s="141"/>
      <c r="IUJ430" s="141"/>
      <c r="IUK430" s="141"/>
      <c r="IUL430" s="141"/>
      <c r="IUM430" s="141"/>
      <c r="IUN430" s="141"/>
      <c r="IUO430" s="141"/>
      <c r="IUP430" s="141"/>
      <c r="IUQ430" s="141"/>
      <c r="IUR430" s="141"/>
      <c r="IUS430" s="141"/>
      <c r="IUT430" s="141"/>
      <c r="IUU430" s="141"/>
      <c r="IUV430" s="141"/>
      <c r="IUW430" s="141"/>
      <c r="IUX430" s="141"/>
      <c r="IUY430" s="141"/>
      <c r="IUZ430" s="141"/>
      <c r="IVA430" s="141"/>
      <c r="IVB430" s="141"/>
      <c r="IVC430" s="141"/>
      <c r="IVD430" s="141"/>
      <c r="IVE430" s="141"/>
      <c r="IVF430" s="141"/>
      <c r="IVG430" s="141"/>
      <c r="IVH430" s="141"/>
      <c r="IVI430" s="141"/>
      <c r="IVJ430" s="141"/>
      <c r="IVK430" s="141"/>
      <c r="IVL430" s="141"/>
      <c r="IVM430" s="141"/>
      <c r="IVN430" s="141"/>
      <c r="IVO430" s="141"/>
      <c r="IVP430" s="141"/>
      <c r="IVQ430" s="141"/>
      <c r="IVR430" s="141"/>
      <c r="IVS430" s="141"/>
      <c r="IVT430" s="141"/>
      <c r="IVU430" s="141"/>
      <c r="IVV430" s="141"/>
      <c r="IVW430" s="141"/>
      <c r="IVX430" s="141"/>
      <c r="IVY430" s="141"/>
      <c r="IVZ430" s="141"/>
      <c r="IWA430" s="141"/>
      <c r="IWB430" s="141"/>
      <c r="IWC430" s="141"/>
      <c r="IWD430" s="141"/>
      <c r="IWE430" s="141"/>
      <c r="IWF430" s="141"/>
      <c r="IWG430" s="141"/>
      <c r="IWH430" s="141"/>
      <c r="IWI430" s="141"/>
      <c r="IWJ430" s="141"/>
      <c r="IWK430" s="141"/>
      <c r="IWL430" s="141"/>
      <c r="IWM430" s="141"/>
      <c r="IWN430" s="141"/>
      <c r="IWO430" s="141"/>
      <c r="IWP430" s="141"/>
      <c r="IWQ430" s="141"/>
      <c r="IWR430" s="141"/>
      <c r="IWS430" s="141"/>
      <c r="IWT430" s="141"/>
      <c r="IWU430" s="141"/>
      <c r="IWV430" s="141"/>
      <c r="IWW430" s="141"/>
      <c r="IWX430" s="141"/>
      <c r="IWY430" s="141"/>
      <c r="IWZ430" s="141"/>
      <c r="IXA430" s="141"/>
      <c r="IXB430" s="141"/>
      <c r="IXC430" s="141"/>
      <c r="IXD430" s="141"/>
      <c r="IXE430" s="141"/>
      <c r="IXF430" s="141"/>
      <c r="IXG430" s="141"/>
      <c r="IXH430" s="141"/>
      <c r="IXI430" s="141"/>
      <c r="IXJ430" s="141"/>
      <c r="IXK430" s="141"/>
      <c r="IXL430" s="141"/>
      <c r="IXM430" s="141"/>
      <c r="IXN430" s="141"/>
      <c r="IXO430" s="141"/>
      <c r="IXP430" s="141"/>
      <c r="IXQ430" s="141"/>
      <c r="IXR430" s="141"/>
      <c r="IXS430" s="141"/>
      <c r="IXT430" s="141"/>
      <c r="IXU430" s="141"/>
      <c r="IXV430" s="141"/>
      <c r="IXW430" s="141"/>
      <c r="IXX430" s="141"/>
      <c r="IXY430" s="141"/>
      <c r="IXZ430" s="141"/>
      <c r="IYA430" s="141"/>
      <c r="IYB430" s="141"/>
      <c r="IYC430" s="141"/>
      <c r="IYD430" s="141"/>
      <c r="IYE430" s="141"/>
      <c r="IYF430" s="141"/>
      <c r="IYG430" s="141"/>
      <c r="IYH430" s="141"/>
      <c r="IYI430" s="141"/>
      <c r="IYJ430" s="141"/>
      <c r="IYK430" s="141"/>
      <c r="IYL430" s="141"/>
      <c r="IYM430" s="141"/>
      <c r="IYN430" s="141"/>
      <c r="IYO430" s="141"/>
      <c r="IYP430" s="141"/>
      <c r="IYQ430" s="141"/>
      <c r="IYR430" s="141"/>
      <c r="IYS430" s="141"/>
      <c r="IYT430" s="141"/>
      <c r="IYU430" s="141"/>
      <c r="IYV430" s="141"/>
      <c r="IYW430" s="141"/>
      <c r="IYX430" s="141"/>
      <c r="IYY430" s="141"/>
      <c r="IYZ430" s="141"/>
      <c r="IZA430" s="141"/>
      <c r="IZB430" s="141"/>
      <c r="IZC430" s="141"/>
      <c r="IZD430" s="141"/>
      <c r="IZE430" s="141"/>
      <c r="IZF430" s="141"/>
      <c r="IZG430" s="141"/>
      <c r="IZH430" s="141"/>
      <c r="IZI430" s="141"/>
      <c r="IZJ430" s="141"/>
      <c r="IZK430" s="141"/>
      <c r="IZL430" s="141"/>
      <c r="IZM430" s="141"/>
      <c r="IZN430" s="141"/>
      <c r="IZO430" s="141"/>
      <c r="IZP430" s="141"/>
      <c r="IZQ430" s="141"/>
      <c r="IZR430" s="141"/>
      <c r="IZS430" s="141"/>
      <c r="IZT430" s="141"/>
      <c r="IZU430" s="141"/>
      <c r="IZV430" s="141"/>
      <c r="IZW430" s="141"/>
      <c r="IZX430" s="141"/>
      <c r="IZY430" s="141"/>
      <c r="IZZ430" s="141"/>
      <c r="JAA430" s="141"/>
      <c r="JAB430" s="141"/>
      <c r="JAC430" s="141"/>
      <c r="JAD430" s="141"/>
      <c r="JAE430" s="141"/>
      <c r="JAF430" s="141"/>
      <c r="JAG430" s="141"/>
      <c r="JAH430" s="141"/>
      <c r="JAI430" s="141"/>
      <c r="JAJ430" s="141"/>
      <c r="JAK430" s="141"/>
      <c r="JAL430" s="141"/>
      <c r="JAM430" s="141"/>
      <c r="JAN430" s="141"/>
      <c r="JAO430" s="141"/>
      <c r="JAP430" s="141"/>
      <c r="JAQ430" s="141"/>
      <c r="JAR430" s="141"/>
      <c r="JAS430" s="141"/>
      <c r="JAT430" s="141"/>
      <c r="JAU430" s="141"/>
      <c r="JAV430" s="141"/>
      <c r="JAW430" s="141"/>
      <c r="JAX430" s="141"/>
      <c r="JAY430" s="141"/>
      <c r="JAZ430" s="141"/>
      <c r="JBA430" s="141"/>
      <c r="JBB430" s="141"/>
      <c r="JBC430" s="141"/>
      <c r="JBD430" s="141"/>
      <c r="JBE430" s="141"/>
      <c r="JBF430" s="141"/>
      <c r="JBG430" s="141"/>
      <c r="JBH430" s="141"/>
      <c r="JBI430" s="141"/>
      <c r="JBJ430" s="141"/>
      <c r="JBK430" s="141"/>
      <c r="JBL430" s="141"/>
      <c r="JBM430" s="141"/>
      <c r="JBN430" s="141"/>
      <c r="JBO430" s="141"/>
      <c r="JBP430" s="141"/>
      <c r="JBQ430" s="141"/>
      <c r="JBR430" s="141"/>
      <c r="JBS430" s="141"/>
      <c r="JBT430" s="141"/>
      <c r="JBU430" s="141"/>
      <c r="JBV430" s="141"/>
      <c r="JBW430" s="141"/>
      <c r="JBX430" s="141"/>
      <c r="JBY430" s="141"/>
      <c r="JBZ430" s="141"/>
      <c r="JCA430" s="141"/>
      <c r="JCB430" s="141"/>
      <c r="JCC430" s="141"/>
      <c r="JCD430" s="141"/>
      <c r="JCE430" s="141"/>
      <c r="JCF430" s="141"/>
      <c r="JCG430" s="141"/>
      <c r="JCH430" s="141"/>
      <c r="JCI430" s="141"/>
      <c r="JCJ430" s="141"/>
      <c r="JCK430" s="141"/>
      <c r="JCL430" s="141"/>
      <c r="JCM430" s="141"/>
      <c r="JCN430" s="141"/>
      <c r="JCO430" s="141"/>
      <c r="JCP430" s="141"/>
      <c r="JCQ430" s="141"/>
      <c r="JCR430" s="141"/>
      <c r="JCS430" s="141"/>
      <c r="JCT430" s="141"/>
      <c r="JCU430" s="141"/>
      <c r="JCV430" s="141"/>
      <c r="JCW430" s="141"/>
      <c r="JCX430" s="141"/>
      <c r="JCY430" s="141"/>
      <c r="JCZ430" s="141"/>
      <c r="JDA430" s="141"/>
      <c r="JDB430" s="141"/>
      <c r="JDC430" s="141"/>
      <c r="JDD430" s="141"/>
      <c r="JDE430" s="141"/>
      <c r="JDF430" s="141"/>
      <c r="JDG430" s="141"/>
      <c r="JDH430" s="141"/>
      <c r="JDI430" s="141"/>
      <c r="JDJ430" s="141"/>
      <c r="JDK430" s="141"/>
      <c r="JDL430" s="141"/>
      <c r="JDM430" s="141"/>
      <c r="JDN430" s="141"/>
      <c r="JDO430" s="141"/>
      <c r="JDP430" s="141"/>
      <c r="JDQ430" s="141"/>
      <c r="JDR430" s="141"/>
      <c r="JDS430" s="141"/>
      <c r="JDT430" s="141"/>
      <c r="JDU430" s="141"/>
      <c r="JDV430" s="141"/>
      <c r="JDW430" s="141"/>
      <c r="JDX430" s="141"/>
      <c r="JDY430" s="141"/>
      <c r="JDZ430" s="141"/>
      <c r="JEA430" s="141"/>
      <c r="JEB430" s="141"/>
      <c r="JEC430" s="141"/>
      <c r="JED430" s="141"/>
      <c r="JEE430" s="141"/>
      <c r="JEF430" s="141"/>
      <c r="JEG430" s="141"/>
      <c r="JEH430" s="141"/>
      <c r="JEI430" s="141"/>
      <c r="JEJ430" s="141"/>
      <c r="JEK430" s="141"/>
      <c r="JEL430" s="141"/>
      <c r="JEM430" s="141"/>
      <c r="JEN430" s="141"/>
      <c r="JEO430" s="141"/>
      <c r="JEP430" s="141"/>
      <c r="JEQ430" s="141"/>
      <c r="JER430" s="141"/>
      <c r="JES430" s="141"/>
      <c r="JET430" s="141"/>
      <c r="JEU430" s="141"/>
      <c r="JEV430" s="141"/>
      <c r="JEW430" s="141"/>
      <c r="JEX430" s="141"/>
      <c r="JEY430" s="141"/>
      <c r="JEZ430" s="141"/>
      <c r="JFA430" s="141"/>
      <c r="JFB430" s="141"/>
      <c r="JFC430" s="141"/>
      <c r="JFD430" s="141"/>
      <c r="JFE430" s="141"/>
      <c r="JFF430" s="141"/>
      <c r="JFG430" s="141"/>
      <c r="JFH430" s="141"/>
      <c r="JFI430" s="141"/>
      <c r="JFJ430" s="141"/>
      <c r="JFK430" s="141"/>
      <c r="JFL430" s="141"/>
      <c r="JFM430" s="141"/>
      <c r="JFN430" s="141"/>
      <c r="JFO430" s="141"/>
      <c r="JFP430" s="141"/>
      <c r="JFQ430" s="141"/>
      <c r="JFR430" s="141"/>
      <c r="JFS430" s="141"/>
      <c r="JFT430" s="141"/>
      <c r="JFU430" s="141"/>
      <c r="JFV430" s="141"/>
      <c r="JFW430" s="141"/>
      <c r="JFX430" s="141"/>
      <c r="JFY430" s="141"/>
      <c r="JFZ430" s="141"/>
      <c r="JGA430" s="141"/>
      <c r="JGB430" s="141"/>
      <c r="JGC430" s="141"/>
      <c r="JGD430" s="141"/>
      <c r="JGE430" s="141"/>
      <c r="JGF430" s="141"/>
      <c r="JGG430" s="141"/>
      <c r="JGH430" s="141"/>
      <c r="JGI430" s="141"/>
      <c r="JGJ430" s="141"/>
      <c r="JGK430" s="141"/>
      <c r="JGL430" s="141"/>
      <c r="JGM430" s="141"/>
      <c r="JGN430" s="141"/>
      <c r="JGO430" s="141"/>
      <c r="JGP430" s="141"/>
      <c r="JGQ430" s="141"/>
      <c r="JGR430" s="141"/>
      <c r="JGS430" s="141"/>
      <c r="JGT430" s="141"/>
      <c r="JGU430" s="141"/>
      <c r="JGV430" s="141"/>
      <c r="JGW430" s="141"/>
      <c r="JGX430" s="141"/>
      <c r="JGY430" s="141"/>
      <c r="JGZ430" s="141"/>
      <c r="JHA430" s="141"/>
      <c r="JHB430" s="141"/>
      <c r="JHC430" s="141"/>
      <c r="JHD430" s="141"/>
      <c r="JHE430" s="141"/>
      <c r="JHF430" s="141"/>
      <c r="JHG430" s="141"/>
      <c r="JHH430" s="141"/>
      <c r="JHI430" s="141"/>
      <c r="JHJ430" s="141"/>
      <c r="JHK430" s="141"/>
      <c r="JHL430" s="141"/>
      <c r="JHM430" s="141"/>
      <c r="JHN430" s="141"/>
      <c r="JHO430" s="141"/>
      <c r="JHP430" s="141"/>
      <c r="JHQ430" s="141"/>
      <c r="JHR430" s="141"/>
      <c r="JHS430" s="141"/>
      <c r="JHT430" s="141"/>
      <c r="JHU430" s="141"/>
      <c r="JHV430" s="141"/>
      <c r="JHW430" s="141"/>
      <c r="JHX430" s="141"/>
      <c r="JHY430" s="141"/>
      <c r="JHZ430" s="141"/>
      <c r="JIA430" s="141"/>
      <c r="JIB430" s="141"/>
      <c r="JIC430" s="141"/>
      <c r="JID430" s="141"/>
      <c r="JIE430" s="141"/>
      <c r="JIF430" s="141"/>
      <c r="JIG430" s="141"/>
      <c r="JIH430" s="141"/>
      <c r="JII430" s="141"/>
      <c r="JIJ430" s="141"/>
      <c r="JIK430" s="141"/>
      <c r="JIL430" s="141"/>
      <c r="JIM430" s="141"/>
      <c r="JIN430" s="141"/>
      <c r="JIO430" s="141"/>
      <c r="JIP430" s="141"/>
      <c r="JIQ430" s="141"/>
      <c r="JIR430" s="141"/>
      <c r="JIS430" s="141"/>
      <c r="JIT430" s="141"/>
      <c r="JIU430" s="141"/>
      <c r="JIV430" s="141"/>
      <c r="JIW430" s="141"/>
      <c r="JIX430" s="141"/>
      <c r="JIY430" s="141"/>
      <c r="JIZ430" s="141"/>
      <c r="JJA430" s="141"/>
      <c r="JJB430" s="141"/>
      <c r="JJC430" s="141"/>
      <c r="JJD430" s="141"/>
      <c r="JJE430" s="141"/>
      <c r="JJF430" s="141"/>
      <c r="JJG430" s="141"/>
      <c r="JJH430" s="141"/>
      <c r="JJI430" s="141"/>
      <c r="JJJ430" s="141"/>
      <c r="JJK430" s="141"/>
      <c r="JJL430" s="141"/>
      <c r="JJM430" s="141"/>
      <c r="JJN430" s="141"/>
      <c r="JJO430" s="141"/>
      <c r="JJP430" s="141"/>
      <c r="JJQ430" s="141"/>
      <c r="JJR430" s="141"/>
      <c r="JJS430" s="141"/>
      <c r="JJT430" s="141"/>
      <c r="JJU430" s="141"/>
      <c r="JJV430" s="141"/>
      <c r="JJW430" s="141"/>
      <c r="JJX430" s="141"/>
      <c r="JJY430" s="141"/>
      <c r="JJZ430" s="141"/>
      <c r="JKA430" s="141"/>
      <c r="JKB430" s="141"/>
      <c r="JKC430" s="141"/>
      <c r="JKD430" s="141"/>
      <c r="JKE430" s="141"/>
      <c r="JKF430" s="141"/>
      <c r="JKG430" s="141"/>
      <c r="JKH430" s="141"/>
      <c r="JKI430" s="141"/>
      <c r="JKJ430" s="141"/>
      <c r="JKK430" s="141"/>
      <c r="JKL430" s="141"/>
      <c r="JKM430" s="141"/>
      <c r="JKN430" s="141"/>
      <c r="JKO430" s="141"/>
      <c r="JKP430" s="141"/>
      <c r="JKQ430" s="141"/>
      <c r="JKR430" s="141"/>
      <c r="JKS430" s="141"/>
      <c r="JKT430" s="141"/>
      <c r="JKU430" s="141"/>
      <c r="JKV430" s="141"/>
      <c r="JKW430" s="141"/>
      <c r="JKX430" s="141"/>
      <c r="JKY430" s="141"/>
      <c r="JKZ430" s="141"/>
      <c r="JLA430" s="141"/>
      <c r="JLB430" s="141"/>
      <c r="JLC430" s="141"/>
      <c r="JLD430" s="141"/>
      <c r="JLE430" s="141"/>
      <c r="JLF430" s="141"/>
      <c r="JLG430" s="141"/>
      <c r="JLH430" s="141"/>
      <c r="JLI430" s="141"/>
      <c r="JLJ430" s="141"/>
      <c r="JLK430" s="141"/>
      <c r="JLL430" s="141"/>
      <c r="JLM430" s="141"/>
      <c r="JLN430" s="141"/>
      <c r="JLO430" s="141"/>
      <c r="JLP430" s="141"/>
      <c r="JLQ430" s="141"/>
      <c r="JLR430" s="141"/>
      <c r="JLS430" s="141"/>
      <c r="JLT430" s="141"/>
      <c r="JLU430" s="141"/>
      <c r="JLV430" s="141"/>
      <c r="JLW430" s="141"/>
      <c r="JLX430" s="141"/>
      <c r="JLY430" s="141"/>
      <c r="JLZ430" s="141"/>
      <c r="JMA430" s="141"/>
      <c r="JMB430" s="141"/>
      <c r="JMC430" s="141"/>
      <c r="JMD430" s="141"/>
      <c r="JME430" s="141"/>
      <c r="JMF430" s="141"/>
      <c r="JMG430" s="141"/>
      <c r="JMH430" s="141"/>
      <c r="JMI430" s="141"/>
      <c r="JMJ430" s="141"/>
      <c r="JMK430" s="141"/>
      <c r="JML430" s="141"/>
      <c r="JMM430" s="141"/>
      <c r="JMN430" s="141"/>
      <c r="JMO430" s="141"/>
      <c r="JMP430" s="141"/>
      <c r="JMQ430" s="141"/>
      <c r="JMR430" s="141"/>
      <c r="JMS430" s="141"/>
      <c r="JMT430" s="141"/>
      <c r="JMU430" s="141"/>
      <c r="JMV430" s="141"/>
      <c r="JMW430" s="141"/>
      <c r="JMX430" s="141"/>
      <c r="JMY430" s="141"/>
      <c r="JMZ430" s="141"/>
      <c r="JNA430" s="141"/>
      <c r="JNB430" s="141"/>
      <c r="JNC430" s="141"/>
      <c r="JND430" s="141"/>
      <c r="JNE430" s="141"/>
      <c r="JNF430" s="141"/>
      <c r="JNG430" s="141"/>
      <c r="JNH430" s="141"/>
      <c r="JNI430" s="141"/>
      <c r="JNJ430" s="141"/>
      <c r="JNK430" s="141"/>
      <c r="JNL430" s="141"/>
      <c r="JNM430" s="141"/>
      <c r="JNN430" s="141"/>
      <c r="JNO430" s="141"/>
      <c r="JNP430" s="141"/>
      <c r="JNQ430" s="141"/>
      <c r="JNR430" s="141"/>
      <c r="JNS430" s="141"/>
      <c r="JNT430" s="141"/>
      <c r="JNU430" s="141"/>
      <c r="JNV430" s="141"/>
      <c r="JNW430" s="141"/>
      <c r="JNX430" s="141"/>
      <c r="JNY430" s="141"/>
      <c r="JNZ430" s="141"/>
      <c r="JOA430" s="141"/>
      <c r="JOB430" s="141"/>
      <c r="JOC430" s="141"/>
      <c r="JOD430" s="141"/>
      <c r="JOE430" s="141"/>
      <c r="JOF430" s="141"/>
      <c r="JOG430" s="141"/>
      <c r="JOH430" s="141"/>
      <c r="JOI430" s="141"/>
      <c r="JOJ430" s="141"/>
      <c r="JOK430" s="141"/>
      <c r="JOL430" s="141"/>
      <c r="JOM430" s="141"/>
      <c r="JON430" s="141"/>
      <c r="JOO430" s="141"/>
      <c r="JOP430" s="141"/>
      <c r="JOQ430" s="141"/>
      <c r="JOR430" s="141"/>
      <c r="JOS430" s="141"/>
      <c r="JOT430" s="141"/>
      <c r="JOU430" s="141"/>
      <c r="JOV430" s="141"/>
      <c r="JOW430" s="141"/>
      <c r="JOX430" s="141"/>
      <c r="JOY430" s="141"/>
      <c r="JOZ430" s="141"/>
      <c r="JPA430" s="141"/>
      <c r="JPB430" s="141"/>
      <c r="JPC430" s="141"/>
      <c r="JPD430" s="141"/>
      <c r="JPE430" s="141"/>
      <c r="JPF430" s="141"/>
      <c r="JPG430" s="141"/>
      <c r="JPH430" s="141"/>
      <c r="JPI430" s="141"/>
      <c r="JPJ430" s="141"/>
      <c r="JPK430" s="141"/>
      <c r="JPL430" s="141"/>
      <c r="JPM430" s="141"/>
      <c r="JPN430" s="141"/>
      <c r="JPO430" s="141"/>
      <c r="JPP430" s="141"/>
      <c r="JPQ430" s="141"/>
      <c r="JPR430" s="141"/>
      <c r="JPS430" s="141"/>
      <c r="JPT430" s="141"/>
      <c r="JPU430" s="141"/>
      <c r="JPV430" s="141"/>
      <c r="JPW430" s="141"/>
      <c r="JPX430" s="141"/>
      <c r="JPY430" s="141"/>
      <c r="JPZ430" s="141"/>
      <c r="JQA430" s="141"/>
      <c r="JQB430" s="141"/>
      <c r="JQC430" s="141"/>
      <c r="JQD430" s="141"/>
      <c r="JQE430" s="141"/>
      <c r="JQF430" s="141"/>
      <c r="JQG430" s="141"/>
      <c r="JQH430" s="141"/>
      <c r="JQI430" s="141"/>
      <c r="JQJ430" s="141"/>
      <c r="JQK430" s="141"/>
      <c r="JQL430" s="141"/>
      <c r="JQM430" s="141"/>
      <c r="JQN430" s="141"/>
      <c r="JQO430" s="141"/>
      <c r="JQP430" s="141"/>
      <c r="JQQ430" s="141"/>
      <c r="JQR430" s="141"/>
      <c r="JQS430" s="141"/>
      <c r="JQT430" s="141"/>
      <c r="JQU430" s="141"/>
      <c r="JQV430" s="141"/>
      <c r="JQW430" s="141"/>
      <c r="JQX430" s="141"/>
      <c r="JQY430" s="141"/>
      <c r="JQZ430" s="141"/>
      <c r="JRA430" s="141"/>
      <c r="JRB430" s="141"/>
      <c r="JRC430" s="141"/>
      <c r="JRD430" s="141"/>
      <c r="JRE430" s="141"/>
      <c r="JRF430" s="141"/>
      <c r="JRG430" s="141"/>
      <c r="JRH430" s="141"/>
      <c r="JRI430" s="141"/>
      <c r="JRJ430" s="141"/>
      <c r="JRK430" s="141"/>
      <c r="JRL430" s="141"/>
      <c r="JRM430" s="141"/>
      <c r="JRN430" s="141"/>
      <c r="JRO430" s="141"/>
      <c r="JRP430" s="141"/>
      <c r="JRQ430" s="141"/>
      <c r="JRR430" s="141"/>
      <c r="JRS430" s="141"/>
      <c r="JRT430" s="141"/>
      <c r="JRU430" s="141"/>
      <c r="JRV430" s="141"/>
      <c r="JRW430" s="141"/>
      <c r="JRX430" s="141"/>
      <c r="JRY430" s="141"/>
      <c r="JRZ430" s="141"/>
      <c r="JSA430" s="141"/>
      <c r="JSB430" s="141"/>
      <c r="JSC430" s="141"/>
      <c r="JSD430" s="141"/>
      <c r="JSE430" s="141"/>
      <c r="JSF430" s="141"/>
      <c r="JSG430" s="141"/>
      <c r="JSH430" s="141"/>
      <c r="JSI430" s="141"/>
      <c r="JSJ430" s="141"/>
      <c r="JSK430" s="141"/>
      <c r="JSL430" s="141"/>
      <c r="JSM430" s="141"/>
      <c r="JSN430" s="141"/>
      <c r="JSO430" s="141"/>
      <c r="JSP430" s="141"/>
      <c r="JSQ430" s="141"/>
      <c r="JSR430" s="141"/>
      <c r="JSS430" s="141"/>
      <c r="JST430" s="141"/>
      <c r="JSU430" s="141"/>
      <c r="JSV430" s="141"/>
      <c r="JSW430" s="141"/>
      <c r="JSX430" s="141"/>
      <c r="JSY430" s="141"/>
      <c r="JSZ430" s="141"/>
      <c r="JTA430" s="141"/>
      <c r="JTB430" s="141"/>
      <c r="JTC430" s="141"/>
      <c r="JTD430" s="141"/>
      <c r="JTE430" s="141"/>
      <c r="JTF430" s="141"/>
      <c r="JTG430" s="141"/>
      <c r="JTH430" s="141"/>
      <c r="JTI430" s="141"/>
      <c r="JTJ430" s="141"/>
      <c r="JTK430" s="141"/>
      <c r="JTL430" s="141"/>
      <c r="JTM430" s="141"/>
      <c r="JTN430" s="141"/>
      <c r="JTO430" s="141"/>
      <c r="JTP430" s="141"/>
      <c r="JTQ430" s="141"/>
      <c r="JTR430" s="141"/>
      <c r="JTS430" s="141"/>
      <c r="JTT430" s="141"/>
      <c r="JTU430" s="141"/>
      <c r="JTV430" s="141"/>
      <c r="JTW430" s="141"/>
      <c r="JTX430" s="141"/>
      <c r="JTY430" s="141"/>
      <c r="JTZ430" s="141"/>
      <c r="JUA430" s="141"/>
      <c r="JUB430" s="141"/>
      <c r="JUC430" s="141"/>
      <c r="JUD430" s="141"/>
      <c r="JUE430" s="141"/>
      <c r="JUF430" s="141"/>
      <c r="JUG430" s="141"/>
      <c r="JUH430" s="141"/>
      <c r="JUI430" s="141"/>
      <c r="JUJ430" s="141"/>
      <c r="JUK430" s="141"/>
      <c r="JUL430" s="141"/>
      <c r="JUM430" s="141"/>
      <c r="JUN430" s="141"/>
      <c r="JUO430" s="141"/>
      <c r="JUP430" s="141"/>
      <c r="JUQ430" s="141"/>
      <c r="JUR430" s="141"/>
      <c r="JUS430" s="141"/>
      <c r="JUT430" s="141"/>
      <c r="JUU430" s="141"/>
      <c r="JUV430" s="141"/>
      <c r="JUW430" s="141"/>
      <c r="JUX430" s="141"/>
      <c r="JUY430" s="141"/>
      <c r="JUZ430" s="141"/>
      <c r="JVA430" s="141"/>
      <c r="JVB430" s="141"/>
      <c r="JVC430" s="141"/>
      <c r="JVD430" s="141"/>
      <c r="JVE430" s="141"/>
      <c r="JVF430" s="141"/>
      <c r="JVG430" s="141"/>
      <c r="JVH430" s="141"/>
      <c r="JVI430" s="141"/>
      <c r="JVJ430" s="141"/>
      <c r="JVK430" s="141"/>
      <c r="JVL430" s="141"/>
      <c r="JVM430" s="141"/>
      <c r="JVN430" s="141"/>
      <c r="JVO430" s="141"/>
      <c r="JVP430" s="141"/>
      <c r="JVQ430" s="141"/>
      <c r="JVR430" s="141"/>
      <c r="JVS430" s="141"/>
      <c r="JVT430" s="141"/>
      <c r="JVU430" s="141"/>
      <c r="JVV430" s="141"/>
      <c r="JVW430" s="141"/>
      <c r="JVX430" s="141"/>
      <c r="JVY430" s="141"/>
      <c r="JVZ430" s="141"/>
      <c r="JWA430" s="141"/>
      <c r="JWB430" s="141"/>
      <c r="JWC430" s="141"/>
      <c r="JWD430" s="141"/>
      <c r="JWE430" s="141"/>
      <c r="JWF430" s="141"/>
      <c r="JWG430" s="141"/>
      <c r="JWH430" s="141"/>
      <c r="JWI430" s="141"/>
      <c r="JWJ430" s="141"/>
      <c r="JWK430" s="141"/>
      <c r="JWL430" s="141"/>
      <c r="JWM430" s="141"/>
      <c r="JWN430" s="141"/>
      <c r="JWO430" s="141"/>
      <c r="JWP430" s="141"/>
      <c r="JWQ430" s="141"/>
      <c r="JWR430" s="141"/>
      <c r="JWS430" s="141"/>
      <c r="JWT430" s="141"/>
      <c r="JWU430" s="141"/>
      <c r="JWV430" s="141"/>
      <c r="JWW430" s="141"/>
      <c r="JWX430" s="141"/>
      <c r="JWY430" s="141"/>
      <c r="JWZ430" s="141"/>
      <c r="JXA430" s="141"/>
      <c r="JXB430" s="141"/>
      <c r="JXC430" s="141"/>
      <c r="JXD430" s="141"/>
      <c r="JXE430" s="141"/>
      <c r="JXF430" s="141"/>
      <c r="JXG430" s="141"/>
      <c r="JXH430" s="141"/>
      <c r="JXI430" s="141"/>
      <c r="JXJ430" s="141"/>
      <c r="JXK430" s="141"/>
      <c r="JXL430" s="141"/>
      <c r="JXM430" s="141"/>
      <c r="JXN430" s="141"/>
      <c r="JXO430" s="141"/>
      <c r="JXP430" s="141"/>
      <c r="JXQ430" s="141"/>
      <c r="JXR430" s="141"/>
      <c r="JXS430" s="141"/>
      <c r="JXT430" s="141"/>
      <c r="JXU430" s="141"/>
      <c r="JXV430" s="141"/>
      <c r="JXW430" s="141"/>
      <c r="JXX430" s="141"/>
      <c r="JXY430" s="141"/>
      <c r="JXZ430" s="141"/>
      <c r="JYA430" s="141"/>
      <c r="JYB430" s="141"/>
      <c r="JYC430" s="141"/>
      <c r="JYD430" s="141"/>
      <c r="JYE430" s="141"/>
      <c r="JYF430" s="141"/>
      <c r="JYG430" s="141"/>
      <c r="JYH430" s="141"/>
      <c r="JYI430" s="141"/>
      <c r="JYJ430" s="141"/>
      <c r="JYK430" s="141"/>
      <c r="JYL430" s="141"/>
      <c r="JYM430" s="141"/>
      <c r="JYN430" s="141"/>
      <c r="JYO430" s="141"/>
      <c r="JYP430" s="141"/>
      <c r="JYQ430" s="141"/>
      <c r="JYR430" s="141"/>
      <c r="JYS430" s="141"/>
      <c r="JYT430" s="141"/>
      <c r="JYU430" s="141"/>
      <c r="JYV430" s="141"/>
      <c r="JYW430" s="141"/>
      <c r="JYX430" s="141"/>
      <c r="JYY430" s="141"/>
      <c r="JYZ430" s="141"/>
      <c r="JZA430" s="141"/>
      <c r="JZB430" s="141"/>
      <c r="JZC430" s="141"/>
      <c r="JZD430" s="141"/>
      <c r="JZE430" s="141"/>
      <c r="JZF430" s="141"/>
      <c r="JZG430" s="141"/>
      <c r="JZH430" s="141"/>
      <c r="JZI430" s="141"/>
      <c r="JZJ430" s="141"/>
      <c r="JZK430" s="141"/>
      <c r="JZL430" s="141"/>
      <c r="JZM430" s="141"/>
      <c r="JZN430" s="141"/>
      <c r="JZO430" s="141"/>
      <c r="JZP430" s="141"/>
      <c r="JZQ430" s="141"/>
      <c r="JZR430" s="141"/>
      <c r="JZS430" s="141"/>
      <c r="JZT430" s="141"/>
      <c r="JZU430" s="141"/>
      <c r="JZV430" s="141"/>
      <c r="JZW430" s="141"/>
      <c r="JZX430" s="141"/>
      <c r="JZY430" s="141"/>
      <c r="JZZ430" s="141"/>
      <c r="KAA430" s="141"/>
      <c r="KAB430" s="141"/>
      <c r="KAC430" s="141"/>
      <c r="KAD430" s="141"/>
      <c r="KAE430" s="141"/>
      <c r="KAF430" s="141"/>
      <c r="KAG430" s="141"/>
      <c r="KAH430" s="141"/>
      <c r="KAI430" s="141"/>
      <c r="KAJ430" s="141"/>
      <c r="KAK430" s="141"/>
      <c r="KAL430" s="141"/>
      <c r="KAM430" s="141"/>
      <c r="KAN430" s="141"/>
      <c r="KAO430" s="141"/>
      <c r="KAP430" s="141"/>
      <c r="KAQ430" s="141"/>
      <c r="KAR430" s="141"/>
      <c r="KAS430" s="141"/>
      <c r="KAT430" s="141"/>
      <c r="KAU430" s="141"/>
      <c r="KAV430" s="141"/>
      <c r="KAW430" s="141"/>
      <c r="KAX430" s="141"/>
      <c r="KAY430" s="141"/>
      <c r="KAZ430" s="141"/>
      <c r="KBA430" s="141"/>
      <c r="KBB430" s="141"/>
      <c r="KBC430" s="141"/>
      <c r="KBD430" s="141"/>
      <c r="KBE430" s="141"/>
      <c r="KBF430" s="141"/>
      <c r="KBG430" s="141"/>
      <c r="KBH430" s="141"/>
      <c r="KBI430" s="141"/>
      <c r="KBJ430" s="141"/>
      <c r="KBK430" s="141"/>
      <c r="KBL430" s="141"/>
      <c r="KBM430" s="141"/>
      <c r="KBN430" s="141"/>
      <c r="KBO430" s="141"/>
      <c r="KBP430" s="141"/>
      <c r="KBQ430" s="141"/>
      <c r="KBR430" s="141"/>
      <c r="KBS430" s="141"/>
      <c r="KBT430" s="141"/>
      <c r="KBU430" s="141"/>
      <c r="KBV430" s="141"/>
      <c r="KBW430" s="141"/>
      <c r="KBX430" s="141"/>
      <c r="KBY430" s="141"/>
      <c r="KBZ430" s="141"/>
      <c r="KCA430" s="141"/>
      <c r="KCB430" s="141"/>
      <c r="KCC430" s="141"/>
      <c r="KCD430" s="141"/>
      <c r="KCE430" s="141"/>
      <c r="KCF430" s="141"/>
      <c r="KCG430" s="141"/>
      <c r="KCH430" s="141"/>
      <c r="KCI430" s="141"/>
      <c r="KCJ430" s="141"/>
      <c r="KCK430" s="141"/>
      <c r="KCL430" s="141"/>
      <c r="KCM430" s="141"/>
      <c r="KCN430" s="141"/>
      <c r="KCO430" s="141"/>
      <c r="KCP430" s="141"/>
      <c r="KCQ430" s="141"/>
      <c r="KCR430" s="141"/>
      <c r="KCS430" s="141"/>
      <c r="KCT430" s="141"/>
      <c r="KCU430" s="141"/>
      <c r="KCV430" s="141"/>
      <c r="KCW430" s="141"/>
      <c r="KCX430" s="141"/>
      <c r="KCY430" s="141"/>
      <c r="KCZ430" s="141"/>
      <c r="KDA430" s="141"/>
      <c r="KDB430" s="141"/>
      <c r="KDC430" s="141"/>
      <c r="KDD430" s="141"/>
      <c r="KDE430" s="141"/>
      <c r="KDF430" s="141"/>
      <c r="KDG430" s="141"/>
      <c r="KDH430" s="141"/>
      <c r="KDI430" s="141"/>
      <c r="KDJ430" s="141"/>
      <c r="KDK430" s="141"/>
      <c r="KDL430" s="141"/>
      <c r="KDM430" s="141"/>
      <c r="KDN430" s="141"/>
      <c r="KDO430" s="141"/>
      <c r="KDP430" s="141"/>
      <c r="KDQ430" s="141"/>
      <c r="KDR430" s="141"/>
      <c r="KDS430" s="141"/>
      <c r="KDT430" s="141"/>
      <c r="KDU430" s="141"/>
      <c r="KDV430" s="141"/>
      <c r="KDW430" s="141"/>
      <c r="KDX430" s="141"/>
      <c r="KDY430" s="141"/>
      <c r="KDZ430" s="141"/>
      <c r="KEA430" s="141"/>
      <c r="KEB430" s="141"/>
      <c r="KEC430" s="141"/>
      <c r="KED430" s="141"/>
      <c r="KEE430" s="141"/>
      <c r="KEF430" s="141"/>
      <c r="KEG430" s="141"/>
      <c r="KEH430" s="141"/>
      <c r="KEI430" s="141"/>
      <c r="KEJ430" s="141"/>
      <c r="KEK430" s="141"/>
      <c r="KEL430" s="141"/>
      <c r="KEM430" s="141"/>
      <c r="KEN430" s="141"/>
      <c r="KEO430" s="141"/>
      <c r="KEP430" s="141"/>
      <c r="KEQ430" s="141"/>
      <c r="KER430" s="141"/>
      <c r="KES430" s="141"/>
      <c r="KET430" s="141"/>
      <c r="KEU430" s="141"/>
      <c r="KEV430" s="141"/>
      <c r="KEW430" s="141"/>
      <c r="KEX430" s="141"/>
      <c r="KEY430" s="141"/>
      <c r="KEZ430" s="141"/>
      <c r="KFA430" s="141"/>
      <c r="KFB430" s="141"/>
      <c r="KFC430" s="141"/>
      <c r="KFD430" s="141"/>
      <c r="KFE430" s="141"/>
      <c r="KFF430" s="141"/>
      <c r="KFG430" s="141"/>
      <c r="KFH430" s="141"/>
      <c r="KFI430" s="141"/>
      <c r="KFJ430" s="141"/>
      <c r="KFK430" s="141"/>
      <c r="KFL430" s="141"/>
      <c r="KFM430" s="141"/>
      <c r="KFN430" s="141"/>
      <c r="KFO430" s="141"/>
      <c r="KFP430" s="141"/>
      <c r="KFQ430" s="141"/>
      <c r="KFR430" s="141"/>
      <c r="KFS430" s="141"/>
      <c r="KFT430" s="141"/>
      <c r="KFU430" s="141"/>
      <c r="KFV430" s="141"/>
      <c r="KFW430" s="141"/>
      <c r="KFX430" s="141"/>
      <c r="KFY430" s="141"/>
      <c r="KFZ430" s="141"/>
      <c r="KGA430" s="141"/>
      <c r="KGB430" s="141"/>
      <c r="KGC430" s="141"/>
      <c r="KGD430" s="141"/>
      <c r="KGE430" s="141"/>
      <c r="KGF430" s="141"/>
      <c r="KGG430" s="141"/>
      <c r="KGH430" s="141"/>
      <c r="KGI430" s="141"/>
      <c r="KGJ430" s="141"/>
      <c r="KGK430" s="141"/>
      <c r="KGL430" s="141"/>
      <c r="KGM430" s="141"/>
      <c r="KGN430" s="141"/>
      <c r="KGO430" s="141"/>
      <c r="KGP430" s="141"/>
      <c r="KGQ430" s="141"/>
      <c r="KGR430" s="141"/>
      <c r="KGS430" s="141"/>
      <c r="KGT430" s="141"/>
      <c r="KGU430" s="141"/>
      <c r="KGV430" s="141"/>
      <c r="KGW430" s="141"/>
      <c r="KGX430" s="141"/>
      <c r="KGY430" s="141"/>
      <c r="KGZ430" s="141"/>
      <c r="KHA430" s="141"/>
      <c r="KHB430" s="141"/>
      <c r="KHC430" s="141"/>
      <c r="KHD430" s="141"/>
      <c r="KHE430" s="141"/>
      <c r="KHF430" s="141"/>
      <c r="KHG430" s="141"/>
      <c r="KHH430" s="141"/>
      <c r="KHI430" s="141"/>
      <c r="KHJ430" s="141"/>
      <c r="KHK430" s="141"/>
      <c r="KHL430" s="141"/>
      <c r="KHM430" s="141"/>
      <c r="KHN430" s="141"/>
      <c r="KHO430" s="141"/>
      <c r="KHP430" s="141"/>
      <c r="KHQ430" s="141"/>
      <c r="KHR430" s="141"/>
      <c r="KHS430" s="141"/>
      <c r="KHT430" s="141"/>
      <c r="KHU430" s="141"/>
      <c r="KHV430" s="141"/>
      <c r="KHW430" s="141"/>
      <c r="KHX430" s="141"/>
      <c r="KHY430" s="141"/>
      <c r="KHZ430" s="141"/>
      <c r="KIA430" s="141"/>
      <c r="KIB430" s="141"/>
      <c r="KIC430" s="141"/>
      <c r="KID430" s="141"/>
      <c r="KIE430" s="141"/>
      <c r="KIF430" s="141"/>
      <c r="KIG430" s="141"/>
      <c r="KIH430" s="141"/>
      <c r="KII430" s="141"/>
      <c r="KIJ430" s="141"/>
      <c r="KIK430" s="141"/>
      <c r="KIL430" s="141"/>
      <c r="KIM430" s="141"/>
      <c r="KIN430" s="141"/>
      <c r="KIO430" s="141"/>
      <c r="KIP430" s="141"/>
      <c r="KIQ430" s="141"/>
      <c r="KIR430" s="141"/>
      <c r="KIS430" s="141"/>
      <c r="KIT430" s="141"/>
      <c r="KIU430" s="141"/>
      <c r="KIV430" s="141"/>
      <c r="KIW430" s="141"/>
      <c r="KIX430" s="141"/>
      <c r="KIY430" s="141"/>
      <c r="KIZ430" s="141"/>
      <c r="KJA430" s="141"/>
      <c r="KJB430" s="141"/>
      <c r="KJC430" s="141"/>
      <c r="KJD430" s="141"/>
      <c r="KJE430" s="141"/>
      <c r="KJF430" s="141"/>
      <c r="KJG430" s="141"/>
      <c r="KJH430" s="141"/>
      <c r="KJI430" s="141"/>
      <c r="KJJ430" s="141"/>
      <c r="KJK430" s="141"/>
      <c r="KJL430" s="141"/>
      <c r="KJM430" s="141"/>
      <c r="KJN430" s="141"/>
      <c r="KJO430" s="141"/>
      <c r="KJP430" s="141"/>
      <c r="KJQ430" s="141"/>
      <c r="KJR430" s="141"/>
      <c r="KJS430" s="141"/>
      <c r="KJT430" s="141"/>
      <c r="KJU430" s="141"/>
      <c r="KJV430" s="141"/>
      <c r="KJW430" s="141"/>
      <c r="KJX430" s="141"/>
      <c r="KJY430" s="141"/>
      <c r="KJZ430" s="141"/>
      <c r="KKA430" s="141"/>
      <c r="KKB430" s="141"/>
      <c r="KKC430" s="141"/>
      <c r="KKD430" s="141"/>
      <c r="KKE430" s="141"/>
      <c r="KKF430" s="141"/>
      <c r="KKG430" s="141"/>
      <c r="KKH430" s="141"/>
      <c r="KKI430" s="141"/>
      <c r="KKJ430" s="141"/>
      <c r="KKK430" s="141"/>
      <c r="KKL430" s="141"/>
      <c r="KKM430" s="141"/>
      <c r="KKN430" s="141"/>
      <c r="KKO430" s="141"/>
      <c r="KKP430" s="141"/>
      <c r="KKQ430" s="141"/>
      <c r="KKR430" s="141"/>
      <c r="KKS430" s="141"/>
      <c r="KKT430" s="141"/>
      <c r="KKU430" s="141"/>
      <c r="KKV430" s="141"/>
      <c r="KKW430" s="141"/>
      <c r="KKX430" s="141"/>
      <c r="KKY430" s="141"/>
      <c r="KKZ430" s="141"/>
      <c r="KLA430" s="141"/>
      <c r="KLB430" s="141"/>
      <c r="KLC430" s="141"/>
      <c r="KLD430" s="141"/>
      <c r="KLE430" s="141"/>
      <c r="KLF430" s="141"/>
      <c r="KLG430" s="141"/>
      <c r="KLH430" s="141"/>
      <c r="KLI430" s="141"/>
      <c r="KLJ430" s="141"/>
      <c r="KLK430" s="141"/>
      <c r="KLL430" s="141"/>
      <c r="KLM430" s="141"/>
      <c r="KLN430" s="141"/>
      <c r="KLO430" s="141"/>
      <c r="KLP430" s="141"/>
      <c r="KLQ430" s="141"/>
      <c r="KLR430" s="141"/>
      <c r="KLS430" s="141"/>
      <c r="KLT430" s="141"/>
      <c r="KLU430" s="141"/>
      <c r="KLV430" s="141"/>
      <c r="KLW430" s="141"/>
      <c r="KLX430" s="141"/>
      <c r="KLY430" s="141"/>
      <c r="KLZ430" s="141"/>
      <c r="KMA430" s="141"/>
      <c r="KMB430" s="141"/>
      <c r="KMC430" s="141"/>
      <c r="KMD430" s="141"/>
      <c r="KME430" s="141"/>
      <c r="KMF430" s="141"/>
      <c r="KMG430" s="141"/>
      <c r="KMH430" s="141"/>
      <c r="KMI430" s="141"/>
      <c r="KMJ430" s="141"/>
      <c r="KMK430" s="141"/>
      <c r="KML430" s="141"/>
      <c r="KMM430" s="141"/>
      <c r="KMN430" s="141"/>
      <c r="KMO430" s="141"/>
      <c r="KMP430" s="141"/>
      <c r="KMQ430" s="141"/>
      <c r="KMR430" s="141"/>
      <c r="KMS430" s="141"/>
      <c r="KMT430" s="141"/>
      <c r="KMU430" s="141"/>
      <c r="KMV430" s="141"/>
      <c r="KMW430" s="141"/>
      <c r="KMX430" s="141"/>
      <c r="KMY430" s="141"/>
      <c r="KMZ430" s="141"/>
      <c r="KNA430" s="141"/>
      <c r="KNB430" s="141"/>
      <c r="KNC430" s="141"/>
      <c r="KND430" s="141"/>
      <c r="KNE430" s="141"/>
      <c r="KNF430" s="141"/>
      <c r="KNG430" s="141"/>
      <c r="KNH430" s="141"/>
      <c r="KNI430" s="141"/>
      <c r="KNJ430" s="141"/>
      <c r="KNK430" s="141"/>
      <c r="KNL430" s="141"/>
      <c r="KNM430" s="141"/>
      <c r="KNN430" s="141"/>
      <c r="KNO430" s="141"/>
      <c r="KNP430" s="141"/>
      <c r="KNQ430" s="141"/>
      <c r="KNR430" s="141"/>
      <c r="KNS430" s="141"/>
      <c r="KNT430" s="141"/>
      <c r="KNU430" s="141"/>
      <c r="KNV430" s="141"/>
      <c r="KNW430" s="141"/>
      <c r="KNX430" s="141"/>
      <c r="KNY430" s="141"/>
      <c r="KNZ430" s="141"/>
      <c r="KOA430" s="141"/>
      <c r="KOB430" s="141"/>
      <c r="KOC430" s="141"/>
      <c r="KOD430" s="141"/>
      <c r="KOE430" s="141"/>
      <c r="KOF430" s="141"/>
      <c r="KOG430" s="141"/>
      <c r="KOH430" s="141"/>
      <c r="KOI430" s="141"/>
      <c r="KOJ430" s="141"/>
      <c r="KOK430" s="141"/>
      <c r="KOL430" s="141"/>
      <c r="KOM430" s="141"/>
      <c r="KON430" s="141"/>
      <c r="KOO430" s="141"/>
      <c r="KOP430" s="141"/>
      <c r="KOQ430" s="141"/>
      <c r="KOR430" s="141"/>
      <c r="KOS430" s="141"/>
      <c r="KOT430" s="141"/>
      <c r="KOU430" s="141"/>
      <c r="KOV430" s="141"/>
      <c r="KOW430" s="141"/>
      <c r="KOX430" s="141"/>
      <c r="KOY430" s="141"/>
      <c r="KOZ430" s="141"/>
      <c r="KPA430" s="141"/>
      <c r="KPB430" s="141"/>
      <c r="KPC430" s="141"/>
      <c r="KPD430" s="141"/>
      <c r="KPE430" s="141"/>
      <c r="KPF430" s="141"/>
      <c r="KPG430" s="141"/>
      <c r="KPH430" s="141"/>
      <c r="KPI430" s="141"/>
      <c r="KPJ430" s="141"/>
      <c r="KPK430" s="141"/>
      <c r="KPL430" s="141"/>
      <c r="KPM430" s="141"/>
      <c r="KPN430" s="141"/>
      <c r="KPO430" s="141"/>
      <c r="KPP430" s="141"/>
      <c r="KPQ430" s="141"/>
      <c r="KPR430" s="141"/>
      <c r="KPS430" s="141"/>
      <c r="KPT430" s="141"/>
      <c r="KPU430" s="141"/>
      <c r="KPV430" s="141"/>
      <c r="KPW430" s="141"/>
      <c r="KPX430" s="141"/>
      <c r="KPY430" s="141"/>
      <c r="KPZ430" s="141"/>
      <c r="KQA430" s="141"/>
      <c r="KQB430" s="141"/>
      <c r="KQC430" s="141"/>
      <c r="KQD430" s="141"/>
      <c r="KQE430" s="141"/>
      <c r="KQF430" s="141"/>
      <c r="KQG430" s="141"/>
      <c r="KQH430" s="141"/>
      <c r="KQI430" s="141"/>
      <c r="KQJ430" s="141"/>
      <c r="KQK430" s="141"/>
      <c r="KQL430" s="141"/>
      <c r="KQM430" s="141"/>
      <c r="KQN430" s="141"/>
      <c r="KQO430" s="141"/>
      <c r="KQP430" s="141"/>
      <c r="KQQ430" s="141"/>
      <c r="KQR430" s="141"/>
      <c r="KQS430" s="141"/>
      <c r="KQT430" s="141"/>
      <c r="KQU430" s="141"/>
      <c r="KQV430" s="141"/>
      <c r="KQW430" s="141"/>
      <c r="KQX430" s="141"/>
      <c r="KQY430" s="141"/>
      <c r="KQZ430" s="141"/>
      <c r="KRA430" s="141"/>
      <c r="KRB430" s="141"/>
      <c r="KRC430" s="141"/>
      <c r="KRD430" s="141"/>
      <c r="KRE430" s="141"/>
      <c r="KRF430" s="141"/>
      <c r="KRG430" s="141"/>
      <c r="KRH430" s="141"/>
      <c r="KRI430" s="141"/>
      <c r="KRJ430" s="141"/>
      <c r="KRK430" s="141"/>
      <c r="KRL430" s="141"/>
      <c r="KRM430" s="141"/>
      <c r="KRN430" s="141"/>
      <c r="KRO430" s="141"/>
      <c r="KRP430" s="141"/>
      <c r="KRQ430" s="141"/>
      <c r="KRR430" s="141"/>
      <c r="KRS430" s="141"/>
      <c r="KRT430" s="141"/>
      <c r="KRU430" s="141"/>
      <c r="KRV430" s="141"/>
      <c r="KRW430" s="141"/>
      <c r="KRX430" s="141"/>
      <c r="KRY430" s="141"/>
      <c r="KRZ430" s="141"/>
      <c r="KSA430" s="141"/>
      <c r="KSB430" s="141"/>
      <c r="KSC430" s="141"/>
      <c r="KSD430" s="141"/>
      <c r="KSE430" s="141"/>
      <c r="KSF430" s="141"/>
      <c r="KSG430" s="141"/>
      <c r="KSH430" s="141"/>
      <c r="KSI430" s="141"/>
      <c r="KSJ430" s="141"/>
      <c r="KSK430" s="141"/>
      <c r="KSL430" s="141"/>
      <c r="KSM430" s="141"/>
      <c r="KSN430" s="141"/>
      <c r="KSO430" s="141"/>
      <c r="KSP430" s="141"/>
      <c r="KSQ430" s="141"/>
      <c r="KSR430" s="141"/>
      <c r="KSS430" s="141"/>
      <c r="KST430" s="141"/>
      <c r="KSU430" s="141"/>
      <c r="KSV430" s="141"/>
      <c r="KSW430" s="141"/>
      <c r="KSX430" s="141"/>
      <c r="KSY430" s="141"/>
      <c r="KSZ430" s="141"/>
      <c r="KTA430" s="141"/>
      <c r="KTB430" s="141"/>
      <c r="KTC430" s="141"/>
      <c r="KTD430" s="141"/>
      <c r="KTE430" s="141"/>
      <c r="KTF430" s="141"/>
      <c r="KTG430" s="141"/>
      <c r="KTH430" s="141"/>
      <c r="KTI430" s="141"/>
      <c r="KTJ430" s="141"/>
      <c r="KTK430" s="141"/>
      <c r="KTL430" s="141"/>
      <c r="KTM430" s="141"/>
      <c r="KTN430" s="141"/>
      <c r="KTO430" s="141"/>
      <c r="KTP430" s="141"/>
      <c r="KTQ430" s="141"/>
      <c r="KTR430" s="141"/>
      <c r="KTS430" s="141"/>
      <c r="KTT430" s="141"/>
      <c r="KTU430" s="141"/>
      <c r="KTV430" s="141"/>
      <c r="KTW430" s="141"/>
      <c r="KTX430" s="141"/>
      <c r="KTY430" s="141"/>
      <c r="KTZ430" s="141"/>
      <c r="KUA430" s="141"/>
      <c r="KUB430" s="141"/>
      <c r="KUC430" s="141"/>
      <c r="KUD430" s="141"/>
      <c r="KUE430" s="141"/>
      <c r="KUF430" s="141"/>
      <c r="KUG430" s="141"/>
      <c r="KUH430" s="141"/>
      <c r="KUI430" s="141"/>
      <c r="KUJ430" s="141"/>
      <c r="KUK430" s="141"/>
      <c r="KUL430" s="141"/>
      <c r="KUM430" s="141"/>
      <c r="KUN430" s="141"/>
      <c r="KUO430" s="141"/>
      <c r="KUP430" s="141"/>
      <c r="KUQ430" s="141"/>
      <c r="KUR430" s="141"/>
      <c r="KUS430" s="141"/>
      <c r="KUT430" s="141"/>
      <c r="KUU430" s="141"/>
      <c r="KUV430" s="141"/>
      <c r="KUW430" s="141"/>
      <c r="KUX430" s="141"/>
      <c r="KUY430" s="141"/>
      <c r="KUZ430" s="141"/>
      <c r="KVA430" s="141"/>
      <c r="KVB430" s="141"/>
      <c r="KVC430" s="141"/>
      <c r="KVD430" s="141"/>
      <c r="KVE430" s="141"/>
      <c r="KVF430" s="141"/>
      <c r="KVG430" s="141"/>
      <c r="KVH430" s="141"/>
      <c r="KVI430" s="141"/>
      <c r="KVJ430" s="141"/>
      <c r="KVK430" s="141"/>
      <c r="KVL430" s="141"/>
      <c r="KVM430" s="141"/>
      <c r="KVN430" s="141"/>
      <c r="KVO430" s="141"/>
      <c r="KVP430" s="141"/>
      <c r="KVQ430" s="141"/>
      <c r="KVR430" s="141"/>
      <c r="KVS430" s="141"/>
      <c r="KVT430" s="141"/>
      <c r="KVU430" s="141"/>
      <c r="KVV430" s="141"/>
      <c r="KVW430" s="141"/>
      <c r="KVX430" s="141"/>
      <c r="KVY430" s="141"/>
      <c r="KVZ430" s="141"/>
      <c r="KWA430" s="141"/>
      <c r="KWB430" s="141"/>
      <c r="KWC430" s="141"/>
      <c r="KWD430" s="141"/>
      <c r="KWE430" s="141"/>
      <c r="KWF430" s="141"/>
      <c r="KWG430" s="141"/>
      <c r="KWH430" s="141"/>
      <c r="KWI430" s="141"/>
      <c r="KWJ430" s="141"/>
      <c r="KWK430" s="141"/>
      <c r="KWL430" s="141"/>
      <c r="KWM430" s="141"/>
      <c r="KWN430" s="141"/>
      <c r="KWO430" s="141"/>
      <c r="KWP430" s="141"/>
      <c r="KWQ430" s="141"/>
      <c r="KWR430" s="141"/>
      <c r="KWS430" s="141"/>
      <c r="KWT430" s="141"/>
      <c r="KWU430" s="141"/>
      <c r="KWV430" s="141"/>
      <c r="KWW430" s="141"/>
      <c r="KWX430" s="141"/>
      <c r="KWY430" s="141"/>
      <c r="KWZ430" s="141"/>
      <c r="KXA430" s="141"/>
      <c r="KXB430" s="141"/>
      <c r="KXC430" s="141"/>
      <c r="KXD430" s="141"/>
      <c r="KXE430" s="141"/>
      <c r="KXF430" s="141"/>
      <c r="KXG430" s="141"/>
      <c r="KXH430" s="141"/>
      <c r="KXI430" s="141"/>
      <c r="KXJ430" s="141"/>
      <c r="KXK430" s="141"/>
      <c r="KXL430" s="141"/>
      <c r="KXM430" s="141"/>
      <c r="KXN430" s="141"/>
      <c r="KXO430" s="141"/>
      <c r="KXP430" s="141"/>
      <c r="KXQ430" s="141"/>
      <c r="KXR430" s="141"/>
      <c r="KXS430" s="141"/>
      <c r="KXT430" s="141"/>
      <c r="KXU430" s="141"/>
      <c r="KXV430" s="141"/>
      <c r="KXW430" s="141"/>
      <c r="KXX430" s="141"/>
      <c r="KXY430" s="141"/>
      <c r="KXZ430" s="141"/>
      <c r="KYA430" s="141"/>
      <c r="KYB430" s="141"/>
      <c r="KYC430" s="141"/>
      <c r="KYD430" s="141"/>
      <c r="KYE430" s="141"/>
      <c r="KYF430" s="141"/>
      <c r="KYG430" s="141"/>
      <c r="KYH430" s="141"/>
      <c r="KYI430" s="141"/>
      <c r="KYJ430" s="141"/>
      <c r="KYK430" s="141"/>
      <c r="KYL430" s="141"/>
      <c r="KYM430" s="141"/>
      <c r="KYN430" s="141"/>
      <c r="KYO430" s="141"/>
      <c r="KYP430" s="141"/>
      <c r="KYQ430" s="141"/>
      <c r="KYR430" s="141"/>
      <c r="KYS430" s="141"/>
      <c r="KYT430" s="141"/>
      <c r="KYU430" s="141"/>
      <c r="KYV430" s="141"/>
      <c r="KYW430" s="141"/>
      <c r="KYX430" s="141"/>
      <c r="KYY430" s="141"/>
      <c r="KYZ430" s="141"/>
      <c r="KZA430" s="141"/>
      <c r="KZB430" s="141"/>
      <c r="KZC430" s="141"/>
      <c r="KZD430" s="141"/>
      <c r="KZE430" s="141"/>
      <c r="KZF430" s="141"/>
      <c r="KZG430" s="141"/>
      <c r="KZH430" s="141"/>
      <c r="KZI430" s="141"/>
      <c r="KZJ430" s="141"/>
      <c r="KZK430" s="141"/>
      <c r="KZL430" s="141"/>
      <c r="KZM430" s="141"/>
      <c r="KZN430" s="141"/>
      <c r="KZO430" s="141"/>
      <c r="KZP430" s="141"/>
      <c r="KZQ430" s="141"/>
      <c r="KZR430" s="141"/>
      <c r="KZS430" s="141"/>
      <c r="KZT430" s="141"/>
      <c r="KZU430" s="141"/>
      <c r="KZV430" s="141"/>
      <c r="KZW430" s="141"/>
      <c r="KZX430" s="141"/>
      <c r="KZY430" s="141"/>
      <c r="KZZ430" s="141"/>
      <c r="LAA430" s="141"/>
      <c r="LAB430" s="141"/>
      <c r="LAC430" s="141"/>
      <c r="LAD430" s="141"/>
      <c r="LAE430" s="141"/>
      <c r="LAF430" s="141"/>
      <c r="LAG430" s="141"/>
      <c r="LAH430" s="141"/>
      <c r="LAI430" s="141"/>
      <c r="LAJ430" s="141"/>
      <c r="LAK430" s="141"/>
      <c r="LAL430" s="141"/>
      <c r="LAM430" s="141"/>
      <c r="LAN430" s="141"/>
      <c r="LAO430" s="141"/>
      <c r="LAP430" s="141"/>
      <c r="LAQ430" s="141"/>
      <c r="LAR430" s="141"/>
      <c r="LAS430" s="141"/>
      <c r="LAT430" s="141"/>
      <c r="LAU430" s="141"/>
      <c r="LAV430" s="141"/>
      <c r="LAW430" s="141"/>
      <c r="LAX430" s="141"/>
      <c r="LAY430" s="141"/>
      <c r="LAZ430" s="141"/>
      <c r="LBA430" s="141"/>
      <c r="LBB430" s="141"/>
      <c r="LBC430" s="141"/>
      <c r="LBD430" s="141"/>
      <c r="LBE430" s="141"/>
      <c r="LBF430" s="141"/>
      <c r="LBG430" s="141"/>
      <c r="LBH430" s="141"/>
      <c r="LBI430" s="141"/>
      <c r="LBJ430" s="141"/>
      <c r="LBK430" s="141"/>
      <c r="LBL430" s="141"/>
      <c r="LBM430" s="141"/>
      <c r="LBN430" s="141"/>
      <c r="LBO430" s="141"/>
      <c r="LBP430" s="141"/>
      <c r="LBQ430" s="141"/>
      <c r="LBR430" s="141"/>
      <c r="LBS430" s="141"/>
      <c r="LBT430" s="141"/>
      <c r="LBU430" s="141"/>
      <c r="LBV430" s="141"/>
      <c r="LBW430" s="141"/>
      <c r="LBX430" s="141"/>
      <c r="LBY430" s="141"/>
      <c r="LBZ430" s="141"/>
      <c r="LCA430" s="141"/>
      <c r="LCB430" s="141"/>
      <c r="LCC430" s="141"/>
      <c r="LCD430" s="141"/>
      <c r="LCE430" s="141"/>
      <c r="LCF430" s="141"/>
      <c r="LCG430" s="141"/>
      <c r="LCH430" s="141"/>
      <c r="LCI430" s="141"/>
      <c r="LCJ430" s="141"/>
      <c r="LCK430" s="141"/>
      <c r="LCL430" s="141"/>
      <c r="LCM430" s="141"/>
      <c r="LCN430" s="141"/>
      <c r="LCO430" s="141"/>
      <c r="LCP430" s="141"/>
      <c r="LCQ430" s="141"/>
      <c r="LCR430" s="141"/>
      <c r="LCS430" s="141"/>
      <c r="LCT430" s="141"/>
      <c r="LCU430" s="141"/>
      <c r="LCV430" s="141"/>
      <c r="LCW430" s="141"/>
      <c r="LCX430" s="141"/>
      <c r="LCY430" s="141"/>
      <c r="LCZ430" s="141"/>
      <c r="LDA430" s="141"/>
      <c r="LDB430" s="141"/>
      <c r="LDC430" s="141"/>
      <c r="LDD430" s="141"/>
      <c r="LDE430" s="141"/>
      <c r="LDF430" s="141"/>
      <c r="LDG430" s="141"/>
      <c r="LDH430" s="141"/>
      <c r="LDI430" s="141"/>
      <c r="LDJ430" s="141"/>
      <c r="LDK430" s="141"/>
      <c r="LDL430" s="141"/>
      <c r="LDM430" s="141"/>
      <c r="LDN430" s="141"/>
      <c r="LDO430" s="141"/>
      <c r="LDP430" s="141"/>
      <c r="LDQ430" s="141"/>
      <c r="LDR430" s="141"/>
      <c r="LDS430" s="141"/>
      <c r="LDT430" s="141"/>
      <c r="LDU430" s="141"/>
      <c r="LDV430" s="141"/>
      <c r="LDW430" s="141"/>
      <c r="LDX430" s="141"/>
      <c r="LDY430" s="141"/>
      <c r="LDZ430" s="141"/>
      <c r="LEA430" s="141"/>
      <c r="LEB430" s="141"/>
      <c r="LEC430" s="141"/>
      <c r="LED430" s="141"/>
      <c r="LEE430" s="141"/>
      <c r="LEF430" s="141"/>
      <c r="LEG430" s="141"/>
      <c r="LEH430" s="141"/>
      <c r="LEI430" s="141"/>
      <c r="LEJ430" s="141"/>
      <c r="LEK430" s="141"/>
      <c r="LEL430" s="141"/>
      <c r="LEM430" s="141"/>
      <c r="LEN430" s="141"/>
      <c r="LEO430" s="141"/>
      <c r="LEP430" s="141"/>
      <c r="LEQ430" s="141"/>
      <c r="LER430" s="141"/>
      <c r="LES430" s="141"/>
      <c r="LET430" s="141"/>
      <c r="LEU430" s="141"/>
      <c r="LEV430" s="141"/>
      <c r="LEW430" s="141"/>
      <c r="LEX430" s="141"/>
      <c r="LEY430" s="141"/>
      <c r="LEZ430" s="141"/>
      <c r="LFA430" s="141"/>
      <c r="LFB430" s="141"/>
      <c r="LFC430" s="141"/>
      <c r="LFD430" s="141"/>
      <c r="LFE430" s="141"/>
      <c r="LFF430" s="141"/>
      <c r="LFG430" s="141"/>
      <c r="LFH430" s="141"/>
      <c r="LFI430" s="141"/>
      <c r="LFJ430" s="141"/>
      <c r="LFK430" s="141"/>
      <c r="LFL430" s="141"/>
      <c r="LFM430" s="141"/>
      <c r="LFN430" s="141"/>
      <c r="LFO430" s="141"/>
      <c r="LFP430" s="141"/>
      <c r="LFQ430" s="141"/>
      <c r="LFR430" s="141"/>
      <c r="LFS430" s="141"/>
      <c r="LFT430" s="141"/>
      <c r="LFU430" s="141"/>
      <c r="LFV430" s="141"/>
      <c r="LFW430" s="141"/>
      <c r="LFX430" s="141"/>
      <c r="LFY430" s="141"/>
      <c r="LFZ430" s="141"/>
      <c r="LGA430" s="141"/>
      <c r="LGB430" s="141"/>
      <c r="LGC430" s="141"/>
      <c r="LGD430" s="141"/>
      <c r="LGE430" s="141"/>
      <c r="LGF430" s="141"/>
      <c r="LGG430" s="141"/>
      <c r="LGH430" s="141"/>
      <c r="LGI430" s="141"/>
      <c r="LGJ430" s="141"/>
      <c r="LGK430" s="141"/>
      <c r="LGL430" s="141"/>
      <c r="LGM430" s="141"/>
      <c r="LGN430" s="141"/>
      <c r="LGO430" s="141"/>
      <c r="LGP430" s="141"/>
      <c r="LGQ430" s="141"/>
      <c r="LGR430" s="141"/>
      <c r="LGS430" s="141"/>
      <c r="LGT430" s="141"/>
      <c r="LGU430" s="141"/>
      <c r="LGV430" s="141"/>
      <c r="LGW430" s="141"/>
      <c r="LGX430" s="141"/>
      <c r="LGY430" s="141"/>
      <c r="LGZ430" s="141"/>
      <c r="LHA430" s="141"/>
      <c r="LHB430" s="141"/>
      <c r="LHC430" s="141"/>
      <c r="LHD430" s="141"/>
      <c r="LHE430" s="141"/>
      <c r="LHF430" s="141"/>
      <c r="LHG430" s="141"/>
      <c r="LHH430" s="141"/>
      <c r="LHI430" s="141"/>
      <c r="LHJ430" s="141"/>
      <c r="LHK430" s="141"/>
      <c r="LHL430" s="141"/>
      <c r="LHM430" s="141"/>
      <c r="LHN430" s="141"/>
      <c r="LHO430" s="141"/>
      <c r="LHP430" s="141"/>
      <c r="LHQ430" s="141"/>
      <c r="LHR430" s="141"/>
      <c r="LHS430" s="141"/>
      <c r="LHT430" s="141"/>
      <c r="LHU430" s="141"/>
      <c r="LHV430" s="141"/>
      <c r="LHW430" s="141"/>
      <c r="LHX430" s="141"/>
      <c r="LHY430" s="141"/>
      <c r="LHZ430" s="141"/>
      <c r="LIA430" s="141"/>
      <c r="LIB430" s="141"/>
      <c r="LIC430" s="141"/>
      <c r="LID430" s="141"/>
      <c r="LIE430" s="141"/>
      <c r="LIF430" s="141"/>
      <c r="LIG430" s="141"/>
      <c r="LIH430" s="141"/>
      <c r="LII430" s="141"/>
      <c r="LIJ430" s="141"/>
      <c r="LIK430" s="141"/>
      <c r="LIL430" s="141"/>
      <c r="LIM430" s="141"/>
      <c r="LIN430" s="141"/>
      <c r="LIO430" s="141"/>
      <c r="LIP430" s="141"/>
      <c r="LIQ430" s="141"/>
      <c r="LIR430" s="141"/>
      <c r="LIS430" s="141"/>
      <c r="LIT430" s="141"/>
      <c r="LIU430" s="141"/>
      <c r="LIV430" s="141"/>
      <c r="LIW430" s="141"/>
      <c r="LIX430" s="141"/>
      <c r="LIY430" s="141"/>
      <c r="LIZ430" s="141"/>
      <c r="LJA430" s="141"/>
      <c r="LJB430" s="141"/>
      <c r="LJC430" s="141"/>
      <c r="LJD430" s="141"/>
      <c r="LJE430" s="141"/>
      <c r="LJF430" s="141"/>
      <c r="LJG430" s="141"/>
      <c r="LJH430" s="141"/>
      <c r="LJI430" s="141"/>
      <c r="LJJ430" s="141"/>
      <c r="LJK430" s="141"/>
      <c r="LJL430" s="141"/>
      <c r="LJM430" s="141"/>
      <c r="LJN430" s="141"/>
      <c r="LJO430" s="141"/>
      <c r="LJP430" s="141"/>
      <c r="LJQ430" s="141"/>
      <c r="LJR430" s="141"/>
      <c r="LJS430" s="141"/>
      <c r="LJT430" s="141"/>
      <c r="LJU430" s="141"/>
      <c r="LJV430" s="141"/>
      <c r="LJW430" s="141"/>
      <c r="LJX430" s="141"/>
      <c r="LJY430" s="141"/>
      <c r="LJZ430" s="141"/>
      <c r="LKA430" s="141"/>
      <c r="LKB430" s="141"/>
      <c r="LKC430" s="141"/>
      <c r="LKD430" s="141"/>
      <c r="LKE430" s="141"/>
      <c r="LKF430" s="141"/>
      <c r="LKG430" s="141"/>
      <c r="LKH430" s="141"/>
      <c r="LKI430" s="141"/>
      <c r="LKJ430" s="141"/>
      <c r="LKK430" s="141"/>
      <c r="LKL430" s="141"/>
      <c r="LKM430" s="141"/>
      <c r="LKN430" s="141"/>
      <c r="LKO430" s="141"/>
      <c r="LKP430" s="141"/>
      <c r="LKQ430" s="141"/>
      <c r="LKR430" s="141"/>
      <c r="LKS430" s="141"/>
      <c r="LKT430" s="141"/>
      <c r="LKU430" s="141"/>
      <c r="LKV430" s="141"/>
      <c r="LKW430" s="141"/>
      <c r="LKX430" s="141"/>
      <c r="LKY430" s="141"/>
      <c r="LKZ430" s="141"/>
      <c r="LLA430" s="141"/>
      <c r="LLB430" s="141"/>
      <c r="LLC430" s="141"/>
      <c r="LLD430" s="141"/>
      <c r="LLE430" s="141"/>
      <c r="LLF430" s="141"/>
      <c r="LLG430" s="141"/>
      <c r="LLH430" s="141"/>
      <c r="LLI430" s="141"/>
      <c r="LLJ430" s="141"/>
      <c r="LLK430" s="141"/>
      <c r="LLL430" s="141"/>
      <c r="LLM430" s="141"/>
      <c r="LLN430" s="141"/>
      <c r="LLO430" s="141"/>
      <c r="LLP430" s="141"/>
      <c r="LLQ430" s="141"/>
      <c r="LLR430" s="141"/>
      <c r="LLS430" s="141"/>
      <c r="LLT430" s="141"/>
      <c r="LLU430" s="141"/>
      <c r="LLV430" s="141"/>
      <c r="LLW430" s="141"/>
      <c r="LLX430" s="141"/>
      <c r="LLY430" s="141"/>
      <c r="LLZ430" s="141"/>
      <c r="LMA430" s="141"/>
      <c r="LMB430" s="141"/>
      <c r="LMC430" s="141"/>
      <c r="LMD430" s="141"/>
      <c r="LME430" s="141"/>
      <c r="LMF430" s="141"/>
      <c r="LMG430" s="141"/>
      <c r="LMH430" s="141"/>
      <c r="LMI430" s="141"/>
      <c r="LMJ430" s="141"/>
      <c r="LMK430" s="141"/>
      <c r="LML430" s="141"/>
      <c r="LMM430" s="141"/>
      <c r="LMN430" s="141"/>
      <c r="LMO430" s="141"/>
      <c r="LMP430" s="141"/>
      <c r="LMQ430" s="141"/>
      <c r="LMR430" s="141"/>
      <c r="LMS430" s="141"/>
      <c r="LMT430" s="141"/>
      <c r="LMU430" s="141"/>
      <c r="LMV430" s="141"/>
      <c r="LMW430" s="141"/>
      <c r="LMX430" s="141"/>
      <c r="LMY430" s="141"/>
      <c r="LMZ430" s="141"/>
      <c r="LNA430" s="141"/>
      <c r="LNB430" s="141"/>
      <c r="LNC430" s="141"/>
      <c r="LND430" s="141"/>
      <c r="LNE430" s="141"/>
      <c r="LNF430" s="141"/>
      <c r="LNG430" s="141"/>
      <c r="LNH430" s="141"/>
      <c r="LNI430" s="141"/>
      <c r="LNJ430" s="141"/>
      <c r="LNK430" s="141"/>
      <c r="LNL430" s="141"/>
      <c r="LNM430" s="141"/>
      <c r="LNN430" s="141"/>
      <c r="LNO430" s="141"/>
      <c r="LNP430" s="141"/>
      <c r="LNQ430" s="141"/>
      <c r="LNR430" s="141"/>
      <c r="LNS430" s="141"/>
      <c r="LNT430" s="141"/>
      <c r="LNU430" s="141"/>
      <c r="LNV430" s="141"/>
      <c r="LNW430" s="141"/>
      <c r="LNX430" s="141"/>
      <c r="LNY430" s="141"/>
      <c r="LNZ430" s="141"/>
      <c r="LOA430" s="141"/>
      <c r="LOB430" s="141"/>
      <c r="LOC430" s="141"/>
      <c r="LOD430" s="141"/>
      <c r="LOE430" s="141"/>
      <c r="LOF430" s="141"/>
      <c r="LOG430" s="141"/>
      <c r="LOH430" s="141"/>
      <c r="LOI430" s="141"/>
      <c r="LOJ430" s="141"/>
      <c r="LOK430" s="141"/>
      <c r="LOL430" s="141"/>
      <c r="LOM430" s="141"/>
      <c r="LON430" s="141"/>
      <c r="LOO430" s="141"/>
      <c r="LOP430" s="141"/>
      <c r="LOQ430" s="141"/>
      <c r="LOR430" s="141"/>
      <c r="LOS430" s="141"/>
      <c r="LOT430" s="141"/>
      <c r="LOU430" s="141"/>
      <c r="LOV430" s="141"/>
      <c r="LOW430" s="141"/>
      <c r="LOX430" s="141"/>
      <c r="LOY430" s="141"/>
      <c r="LOZ430" s="141"/>
      <c r="LPA430" s="141"/>
      <c r="LPB430" s="141"/>
      <c r="LPC430" s="141"/>
      <c r="LPD430" s="141"/>
      <c r="LPE430" s="141"/>
      <c r="LPF430" s="141"/>
      <c r="LPG430" s="141"/>
      <c r="LPH430" s="141"/>
      <c r="LPI430" s="141"/>
      <c r="LPJ430" s="141"/>
      <c r="LPK430" s="141"/>
      <c r="LPL430" s="141"/>
      <c r="LPM430" s="141"/>
      <c r="LPN430" s="141"/>
      <c r="LPO430" s="141"/>
      <c r="LPP430" s="141"/>
      <c r="LPQ430" s="141"/>
      <c r="LPR430" s="141"/>
      <c r="LPS430" s="141"/>
      <c r="LPT430" s="141"/>
      <c r="LPU430" s="141"/>
      <c r="LPV430" s="141"/>
      <c r="LPW430" s="141"/>
      <c r="LPX430" s="141"/>
      <c r="LPY430" s="141"/>
      <c r="LPZ430" s="141"/>
      <c r="LQA430" s="141"/>
      <c r="LQB430" s="141"/>
      <c r="LQC430" s="141"/>
      <c r="LQD430" s="141"/>
      <c r="LQE430" s="141"/>
      <c r="LQF430" s="141"/>
      <c r="LQG430" s="141"/>
      <c r="LQH430" s="141"/>
      <c r="LQI430" s="141"/>
      <c r="LQJ430" s="141"/>
      <c r="LQK430" s="141"/>
      <c r="LQL430" s="141"/>
      <c r="LQM430" s="141"/>
      <c r="LQN430" s="141"/>
      <c r="LQO430" s="141"/>
      <c r="LQP430" s="141"/>
      <c r="LQQ430" s="141"/>
      <c r="LQR430" s="141"/>
      <c r="LQS430" s="141"/>
      <c r="LQT430" s="141"/>
      <c r="LQU430" s="141"/>
      <c r="LQV430" s="141"/>
      <c r="LQW430" s="141"/>
      <c r="LQX430" s="141"/>
      <c r="LQY430" s="141"/>
      <c r="LQZ430" s="141"/>
      <c r="LRA430" s="141"/>
      <c r="LRB430" s="141"/>
      <c r="LRC430" s="141"/>
      <c r="LRD430" s="141"/>
      <c r="LRE430" s="141"/>
      <c r="LRF430" s="141"/>
      <c r="LRG430" s="141"/>
      <c r="LRH430" s="141"/>
      <c r="LRI430" s="141"/>
      <c r="LRJ430" s="141"/>
      <c r="LRK430" s="141"/>
      <c r="LRL430" s="141"/>
      <c r="LRM430" s="141"/>
      <c r="LRN430" s="141"/>
      <c r="LRO430" s="141"/>
      <c r="LRP430" s="141"/>
      <c r="LRQ430" s="141"/>
      <c r="LRR430" s="141"/>
      <c r="LRS430" s="141"/>
      <c r="LRT430" s="141"/>
      <c r="LRU430" s="141"/>
      <c r="LRV430" s="141"/>
      <c r="LRW430" s="141"/>
      <c r="LRX430" s="141"/>
      <c r="LRY430" s="141"/>
      <c r="LRZ430" s="141"/>
      <c r="LSA430" s="141"/>
      <c r="LSB430" s="141"/>
      <c r="LSC430" s="141"/>
      <c r="LSD430" s="141"/>
      <c r="LSE430" s="141"/>
      <c r="LSF430" s="141"/>
      <c r="LSG430" s="141"/>
      <c r="LSH430" s="141"/>
      <c r="LSI430" s="141"/>
      <c r="LSJ430" s="141"/>
      <c r="LSK430" s="141"/>
      <c r="LSL430" s="141"/>
      <c r="LSM430" s="141"/>
      <c r="LSN430" s="141"/>
      <c r="LSO430" s="141"/>
      <c r="LSP430" s="141"/>
      <c r="LSQ430" s="141"/>
      <c r="LSR430" s="141"/>
      <c r="LSS430" s="141"/>
      <c r="LST430" s="141"/>
      <c r="LSU430" s="141"/>
      <c r="LSV430" s="141"/>
      <c r="LSW430" s="141"/>
      <c r="LSX430" s="141"/>
      <c r="LSY430" s="141"/>
      <c r="LSZ430" s="141"/>
      <c r="LTA430" s="141"/>
      <c r="LTB430" s="141"/>
      <c r="LTC430" s="141"/>
      <c r="LTD430" s="141"/>
      <c r="LTE430" s="141"/>
      <c r="LTF430" s="141"/>
      <c r="LTG430" s="141"/>
      <c r="LTH430" s="141"/>
      <c r="LTI430" s="141"/>
      <c r="LTJ430" s="141"/>
      <c r="LTK430" s="141"/>
      <c r="LTL430" s="141"/>
      <c r="LTM430" s="141"/>
      <c r="LTN430" s="141"/>
      <c r="LTO430" s="141"/>
      <c r="LTP430" s="141"/>
      <c r="LTQ430" s="141"/>
      <c r="LTR430" s="141"/>
      <c r="LTS430" s="141"/>
      <c r="LTT430" s="141"/>
      <c r="LTU430" s="141"/>
      <c r="LTV430" s="141"/>
      <c r="LTW430" s="141"/>
      <c r="LTX430" s="141"/>
      <c r="LTY430" s="141"/>
      <c r="LTZ430" s="141"/>
      <c r="LUA430" s="141"/>
      <c r="LUB430" s="141"/>
      <c r="LUC430" s="141"/>
      <c r="LUD430" s="141"/>
      <c r="LUE430" s="141"/>
      <c r="LUF430" s="141"/>
      <c r="LUG430" s="141"/>
      <c r="LUH430" s="141"/>
      <c r="LUI430" s="141"/>
      <c r="LUJ430" s="141"/>
      <c r="LUK430" s="141"/>
      <c r="LUL430" s="141"/>
      <c r="LUM430" s="141"/>
      <c r="LUN430" s="141"/>
      <c r="LUO430" s="141"/>
      <c r="LUP430" s="141"/>
      <c r="LUQ430" s="141"/>
      <c r="LUR430" s="141"/>
      <c r="LUS430" s="141"/>
      <c r="LUT430" s="141"/>
      <c r="LUU430" s="141"/>
      <c r="LUV430" s="141"/>
      <c r="LUW430" s="141"/>
      <c r="LUX430" s="141"/>
      <c r="LUY430" s="141"/>
      <c r="LUZ430" s="141"/>
      <c r="LVA430" s="141"/>
      <c r="LVB430" s="141"/>
      <c r="LVC430" s="141"/>
      <c r="LVD430" s="141"/>
      <c r="LVE430" s="141"/>
      <c r="LVF430" s="141"/>
      <c r="LVG430" s="141"/>
      <c r="LVH430" s="141"/>
      <c r="LVI430" s="141"/>
      <c r="LVJ430" s="141"/>
      <c r="LVK430" s="141"/>
      <c r="LVL430" s="141"/>
      <c r="LVM430" s="141"/>
      <c r="LVN430" s="141"/>
      <c r="LVO430" s="141"/>
      <c r="LVP430" s="141"/>
      <c r="LVQ430" s="141"/>
      <c r="LVR430" s="141"/>
      <c r="LVS430" s="141"/>
      <c r="LVT430" s="141"/>
      <c r="LVU430" s="141"/>
      <c r="LVV430" s="141"/>
      <c r="LVW430" s="141"/>
      <c r="LVX430" s="141"/>
      <c r="LVY430" s="141"/>
      <c r="LVZ430" s="141"/>
      <c r="LWA430" s="141"/>
      <c r="LWB430" s="141"/>
      <c r="LWC430" s="141"/>
      <c r="LWD430" s="141"/>
      <c r="LWE430" s="141"/>
      <c r="LWF430" s="141"/>
      <c r="LWG430" s="141"/>
      <c r="LWH430" s="141"/>
      <c r="LWI430" s="141"/>
      <c r="LWJ430" s="141"/>
      <c r="LWK430" s="141"/>
      <c r="LWL430" s="141"/>
      <c r="LWM430" s="141"/>
      <c r="LWN430" s="141"/>
      <c r="LWO430" s="141"/>
      <c r="LWP430" s="141"/>
      <c r="LWQ430" s="141"/>
      <c r="LWR430" s="141"/>
      <c r="LWS430" s="141"/>
      <c r="LWT430" s="141"/>
      <c r="LWU430" s="141"/>
      <c r="LWV430" s="141"/>
      <c r="LWW430" s="141"/>
      <c r="LWX430" s="141"/>
      <c r="LWY430" s="141"/>
      <c r="LWZ430" s="141"/>
      <c r="LXA430" s="141"/>
      <c r="LXB430" s="141"/>
      <c r="LXC430" s="141"/>
      <c r="LXD430" s="141"/>
      <c r="LXE430" s="141"/>
      <c r="LXF430" s="141"/>
      <c r="LXG430" s="141"/>
      <c r="LXH430" s="141"/>
      <c r="LXI430" s="141"/>
      <c r="LXJ430" s="141"/>
      <c r="LXK430" s="141"/>
      <c r="LXL430" s="141"/>
      <c r="LXM430" s="141"/>
      <c r="LXN430" s="141"/>
      <c r="LXO430" s="141"/>
      <c r="LXP430" s="141"/>
      <c r="LXQ430" s="141"/>
      <c r="LXR430" s="141"/>
      <c r="LXS430" s="141"/>
      <c r="LXT430" s="141"/>
      <c r="LXU430" s="141"/>
      <c r="LXV430" s="141"/>
      <c r="LXW430" s="141"/>
      <c r="LXX430" s="141"/>
      <c r="LXY430" s="141"/>
      <c r="LXZ430" s="141"/>
      <c r="LYA430" s="141"/>
      <c r="LYB430" s="141"/>
      <c r="LYC430" s="141"/>
      <c r="LYD430" s="141"/>
      <c r="LYE430" s="141"/>
      <c r="LYF430" s="141"/>
      <c r="LYG430" s="141"/>
      <c r="LYH430" s="141"/>
      <c r="LYI430" s="141"/>
      <c r="LYJ430" s="141"/>
      <c r="LYK430" s="141"/>
      <c r="LYL430" s="141"/>
      <c r="LYM430" s="141"/>
      <c r="LYN430" s="141"/>
      <c r="LYO430" s="141"/>
      <c r="LYP430" s="141"/>
      <c r="LYQ430" s="141"/>
      <c r="LYR430" s="141"/>
      <c r="LYS430" s="141"/>
      <c r="LYT430" s="141"/>
      <c r="LYU430" s="141"/>
      <c r="LYV430" s="141"/>
      <c r="LYW430" s="141"/>
      <c r="LYX430" s="141"/>
      <c r="LYY430" s="141"/>
      <c r="LYZ430" s="141"/>
      <c r="LZA430" s="141"/>
      <c r="LZB430" s="141"/>
      <c r="LZC430" s="141"/>
      <c r="LZD430" s="141"/>
      <c r="LZE430" s="141"/>
      <c r="LZF430" s="141"/>
      <c r="LZG430" s="141"/>
      <c r="LZH430" s="141"/>
      <c r="LZI430" s="141"/>
      <c r="LZJ430" s="141"/>
      <c r="LZK430" s="141"/>
      <c r="LZL430" s="141"/>
      <c r="LZM430" s="141"/>
      <c r="LZN430" s="141"/>
      <c r="LZO430" s="141"/>
      <c r="LZP430" s="141"/>
      <c r="LZQ430" s="141"/>
      <c r="LZR430" s="141"/>
      <c r="LZS430" s="141"/>
      <c r="LZT430" s="141"/>
      <c r="LZU430" s="141"/>
      <c r="LZV430" s="141"/>
      <c r="LZW430" s="141"/>
      <c r="LZX430" s="141"/>
      <c r="LZY430" s="141"/>
      <c r="LZZ430" s="141"/>
      <c r="MAA430" s="141"/>
      <c r="MAB430" s="141"/>
      <c r="MAC430" s="141"/>
      <c r="MAD430" s="141"/>
      <c r="MAE430" s="141"/>
      <c r="MAF430" s="141"/>
      <c r="MAG430" s="141"/>
      <c r="MAH430" s="141"/>
      <c r="MAI430" s="141"/>
      <c r="MAJ430" s="141"/>
      <c r="MAK430" s="141"/>
      <c r="MAL430" s="141"/>
      <c r="MAM430" s="141"/>
      <c r="MAN430" s="141"/>
      <c r="MAO430" s="141"/>
      <c r="MAP430" s="141"/>
      <c r="MAQ430" s="141"/>
      <c r="MAR430" s="141"/>
      <c r="MAS430" s="141"/>
      <c r="MAT430" s="141"/>
      <c r="MAU430" s="141"/>
      <c r="MAV430" s="141"/>
      <c r="MAW430" s="141"/>
      <c r="MAX430" s="141"/>
      <c r="MAY430" s="141"/>
      <c r="MAZ430" s="141"/>
      <c r="MBA430" s="141"/>
      <c r="MBB430" s="141"/>
      <c r="MBC430" s="141"/>
      <c r="MBD430" s="141"/>
      <c r="MBE430" s="141"/>
      <c r="MBF430" s="141"/>
      <c r="MBG430" s="141"/>
      <c r="MBH430" s="141"/>
      <c r="MBI430" s="141"/>
      <c r="MBJ430" s="141"/>
      <c r="MBK430" s="141"/>
      <c r="MBL430" s="141"/>
      <c r="MBM430" s="141"/>
      <c r="MBN430" s="141"/>
      <c r="MBO430" s="141"/>
      <c r="MBP430" s="141"/>
      <c r="MBQ430" s="141"/>
      <c r="MBR430" s="141"/>
      <c r="MBS430" s="141"/>
      <c r="MBT430" s="141"/>
      <c r="MBU430" s="141"/>
      <c r="MBV430" s="141"/>
      <c r="MBW430" s="141"/>
      <c r="MBX430" s="141"/>
      <c r="MBY430" s="141"/>
      <c r="MBZ430" s="141"/>
      <c r="MCA430" s="141"/>
      <c r="MCB430" s="141"/>
      <c r="MCC430" s="141"/>
      <c r="MCD430" s="141"/>
      <c r="MCE430" s="141"/>
      <c r="MCF430" s="141"/>
      <c r="MCG430" s="141"/>
      <c r="MCH430" s="141"/>
      <c r="MCI430" s="141"/>
      <c r="MCJ430" s="141"/>
      <c r="MCK430" s="141"/>
      <c r="MCL430" s="141"/>
      <c r="MCM430" s="141"/>
      <c r="MCN430" s="141"/>
      <c r="MCO430" s="141"/>
      <c r="MCP430" s="141"/>
      <c r="MCQ430" s="141"/>
      <c r="MCR430" s="141"/>
      <c r="MCS430" s="141"/>
      <c r="MCT430" s="141"/>
      <c r="MCU430" s="141"/>
      <c r="MCV430" s="141"/>
      <c r="MCW430" s="141"/>
      <c r="MCX430" s="141"/>
      <c r="MCY430" s="141"/>
      <c r="MCZ430" s="141"/>
      <c r="MDA430" s="141"/>
      <c r="MDB430" s="141"/>
      <c r="MDC430" s="141"/>
      <c r="MDD430" s="141"/>
      <c r="MDE430" s="141"/>
      <c r="MDF430" s="141"/>
      <c r="MDG430" s="141"/>
      <c r="MDH430" s="141"/>
      <c r="MDI430" s="141"/>
      <c r="MDJ430" s="141"/>
      <c r="MDK430" s="141"/>
      <c r="MDL430" s="141"/>
      <c r="MDM430" s="141"/>
      <c r="MDN430" s="141"/>
      <c r="MDO430" s="141"/>
      <c r="MDP430" s="141"/>
      <c r="MDQ430" s="141"/>
      <c r="MDR430" s="141"/>
      <c r="MDS430" s="141"/>
      <c r="MDT430" s="141"/>
      <c r="MDU430" s="141"/>
      <c r="MDV430" s="141"/>
      <c r="MDW430" s="141"/>
      <c r="MDX430" s="141"/>
      <c r="MDY430" s="141"/>
      <c r="MDZ430" s="141"/>
      <c r="MEA430" s="141"/>
      <c r="MEB430" s="141"/>
      <c r="MEC430" s="141"/>
      <c r="MED430" s="141"/>
      <c r="MEE430" s="141"/>
      <c r="MEF430" s="141"/>
      <c r="MEG430" s="141"/>
      <c r="MEH430" s="141"/>
      <c r="MEI430" s="141"/>
      <c r="MEJ430" s="141"/>
      <c r="MEK430" s="141"/>
      <c r="MEL430" s="141"/>
      <c r="MEM430" s="141"/>
      <c r="MEN430" s="141"/>
      <c r="MEO430" s="141"/>
      <c r="MEP430" s="141"/>
      <c r="MEQ430" s="141"/>
      <c r="MER430" s="141"/>
      <c r="MES430" s="141"/>
      <c r="MET430" s="141"/>
      <c r="MEU430" s="141"/>
      <c r="MEV430" s="141"/>
      <c r="MEW430" s="141"/>
      <c r="MEX430" s="141"/>
      <c r="MEY430" s="141"/>
      <c r="MEZ430" s="141"/>
      <c r="MFA430" s="141"/>
      <c r="MFB430" s="141"/>
      <c r="MFC430" s="141"/>
      <c r="MFD430" s="141"/>
      <c r="MFE430" s="141"/>
      <c r="MFF430" s="141"/>
      <c r="MFG430" s="141"/>
      <c r="MFH430" s="141"/>
      <c r="MFI430" s="141"/>
      <c r="MFJ430" s="141"/>
      <c r="MFK430" s="141"/>
      <c r="MFL430" s="141"/>
      <c r="MFM430" s="141"/>
      <c r="MFN430" s="141"/>
      <c r="MFO430" s="141"/>
      <c r="MFP430" s="141"/>
      <c r="MFQ430" s="141"/>
      <c r="MFR430" s="141"/>
      <c r="MFS430" s="141"/>
      <c r="MFT430" s="141"/>
      <c r="MFU430" s="141"/>
      <c r="MFV430" s="141"/>
      <c r="MFW430" s="141"/>
      <c r="MFX430" s="141"/>
      <c r="MFY430" s="141"/>
      <c r="MFZ430" s="141"/>
      <c r="MGA430" s="141"/>
      <c r="MGB430" s="141"/>
      <c r="MGC430" s="141"/>
      <c r="MGD430" s="141"/>
      <c r="MGE430" s="141"/>
      <c r="MGF430" s="141"/>
      <c r="MGG430" s="141"/>
      <c r="MGH430" s="141"/>
      <c r="MGI430" s="141"/>
      <c r="MGJ430" s="141"/>
      <c r="MGK430" s="141"/>
      <c r="MGL430" s="141"/>
      <c r="MGM430" s="141"/>
      <c r="MGN430" s="141"/>
      <c r="MGO430" s="141"/>
      <c r="MGP430" s="141"/>
      <c r="MGQ430" s="141"/>
      <c r="MGR430" s="141"/>
      <c r="MGS430" s="141"/>
      <c r="MGT430" s="141"/>
      <c r="MGU430" s="141"/>
      <c r="MGV430" s="141"/>
      <c r="MGW430" s="141"/>
      <c r="MGX430" s="141"/>
      <c r="MGY430" s="141"/>
      <c r="MGZ430" s="141"/>
      <c r="MHA430" s="141"/>
      <c r="MHB430" s="141"/>
      <c r="MHC430" s="141"/>
      <c r="MHD430" s="141"/>
      <c r="MHE430" s="141"/>
      <c r="MHF430" s="141"/>
      <c r="MHG430" s="141"/>
      <c r="MHH430" s="141"/>
      <c r="MHI430" s="141"/>
      <c r="MHJ430" s="141"/>
      <c r="MHK430" s="141"/>
      <c r="MHL430" s="141"/>
      <c r="MHM430" s="141"/>
      <c r="MHN430" s="141"/>
      <c r="MHO430" s="141"/>
      <c r="MHP430" s="141"/>
      <c r="MHQ430" s="141"/>
      <c r="MHR430" s="141"/>
      <c r="MHS430" s="141"/>
      <c r="MHT430" s="141"/>
      <c r="MHU430" s="141"/>
      <c r="MHV430" s="141"/>
      <c r="MHW430" s="141"/>
      <c r="MHX430" s="141"/>
      <c r="MHY430" s="141"/>
      <c r="MHZ430" s="141"/>
      <c r="MIA430" s="141"/>
      <c r="MIB430" s="141"/>
      <c r="MIC430" s="141"/>
      <c r="MID430" s="141"/>
      <c r="MIE430" s="141"/>
      <c r="MIF430" s="141"/>
      <c r="MIG430" s="141"/>
      <c r="MIH430" s="141"/>
      <c r="MII430" s="141"/>
      <c r="MIJ430" s="141"/>
      <c r="MIK430" s="141"/>
      <c r="MIL430" s="141"/>
      <c r="MIM430" s="141"/>
      <c r="MIN430" s="141"/>
      <c r="MIO430" s="141"/>
      <c r="MIP430" s="141"/>
      <c r="MIQ430" s="141"/>
      <c r="MIR430" s="141"/>
      <c r="MIS430" s="141"/>
      <c r="MIT430" s="141"/>
      <c r="MIU430" s="141"/>
      <c r="MIV430" s="141"/>
      <c r="MIW430" s="141"/>
      <c r="MIX430" s="141"/>
      <c r="MIY430" s="141"/>
      <c r="MIZ430" s="141"/>
      <c r="MJA430" s="141"/>
      <c r="MJB430" s="141"/>
      <c r="MJC430" s="141"/>
      <c r="MJD430" s="141"/>
      <c r="MJE430" s="141"/>
      <c r="MJF430" s="141"/>
      <c r="MJG430" s="141"/>
      <c r="MJH430" s="141"/>
      <c r="MJI430" s="141"/>
      <c r="MJJ430" s="141"/>
      <c r="MJK430" s="141"/>
      <c r="MJL430" s="141"/>
      <c r="MJM430" s="141"/>
      <c r="MJN430" s="141"/>
      <c r="MJO430" s="141"/>
      <c r="MJP430" s="141"/>
      <c r="MJQ430" s="141"/>
      <c r="MJR430" s="141"/>
      <c r="MJS430" s="141"/>
      <c r="MJT430" s="141"/>
      <c r="MJU430" s="141"/>
      <c r="MJV430" s="141"/>
      <c r="MJW430" s="141"/>
      <c r="MJX430" s="141"/>
      <c r="MJY430" s="141"/>
      <c r="MJZ430" s="141"/>
      <c r="MKA430" s="141"/>
      <c r="MKB430" s="141"/>
      <c r="MKC430" s="141"/>
      <c r="MKD430" s="141"/>
      <c r="MKE430" s="141"/>
      <c r="MKF430" s="141"/>
      <c r="MKG430" s="141"/>
      <c r="MKH430" s="141"/>
      <c r="MKI430" s="141"/>
      <c r="MKJ430" s="141"/>
      <c r="MKK430" s="141"/>
      <c r="MKL430" s="141"/>
      <c r="MKM430" s="141"/>
      <c r="MKN430" s="141"/>
      <c r="MKO430" s="141"/>
      <c r="MKP430" s="141"/>
      <c r="MKQ430" s="141"/>
      <c r="MKR430" s="141"/>
      <c r="MKS430" s="141"/>
      <c r="MKT430" s="141"/>
      <c r="MKU430" s="141"/>
      <c r="MKV430" s="141"/>
      <c r="MKW430" s="141"/>
      <c r="MKX430" s="141"/>
      <c r="MKY430" s="141"/>
      <c r="MKZ430" s="141"/>
      <c r="MLA430" s="141"/>
      <c r="MLB430" s="141"/>
      <c r="MLC430" s="141"/>
      <c r="MLD430" s="141"/>
      <c r="MLE430" s="141"/>
      <c r="MLF430" s="141"/>
      <c r="MLG430" s="141"/>
      <c r="MLH430" s="141"/>
      <c r="MLI430" s="141"/>
      <c r="MLJ430" s="141"/>
      <c r="MLK430" s="141"/>
      <c r="MLL430" s="141"/>
      <c r="MLM430" s="141"/>
      <c r="MLN430" s="141"/>
      <c r="MLO430" s="141"/>
      <c r="MLP430" s="141"/>
      <c r="MLQ430" s="141"/>
      <c r="MLR430" s="141"/>
      <c r="MLS430" s="141"/>
      <c r="MLT430" s="141"/>
      <c r="MLU430" s="141"/>
      <c r="MLV430" s="141"/>
      <c r="MLW430" s="141"/>
      <c r="MLX430" s="141"/>
      <c r="MLY430" s="141"/>
      <c r="MLZ430" s="141"/>
      <c r="MMA430" s="141"/>
      <c r="MMB430" s="141"/>
      <c r="MMC430" s="141"/>
      <c r="MMD430" s="141"/>
      <c r="MME430" s="141"/>
      <c r="MMF430" s="141"/>
      <c r="MMG430" s="141"/>
      <c r="MMH430" s="141"/>
      <c r="MMI430" s="141"/>
      <c r="MMJ430" s="141"/>
      <c r="MMK430" s="141"/>
      <c r="MML430" s="141"/>
      <c r="MMM430" s="141"/>
      <c r="MMN430" s="141"/>
      <c r="MMO430" s="141"/>
      <c r="MMP430" s="141"/>
      <c r="MMQ430" s="141"/>
      <c r="MMR430" s="141"/>
      <c r="MMS430" s="141"/>
      <c r="MMT430" s="141"/>
      <c r="MMU430" s="141"/>
      <c r="MMV430" s="141"/>
      <c r="MMW430" s="141"/>
      <c r="MMX430" s="141"/>
      <c r="MMY430" s="141"/>
      <c r="MMZ430" s="141"/>
      <c r="MNA430" s="141"/>
      <c r="MNB430" s="141"/>
      <c r="MNC430" s="141"/>
      <c r="MND430" s="141"/>
      <c r="MNE430" s="141"/>
      <c r="MNF430" s="141"/>
      <c r="MNG430" s="141"/>
      <c r="MNH430" s="141"/>
      <c r="MNI430" s="141"/>
      <c r="MNJ430" s="141"/>
      <c r="MNK430" s="141"/>
      <c r="MNL430" s="141"/>
      <c r="MNM430" s="141"/>
      <c r="MNN430" s="141"/>
      <c r="MNO430" s="141"/>
      <c r="MNP430" s="141"/>
      <c r="MNQ430" s="141"/>
      <c r="MNR430" s="141"/>
      <c r="MNS430" s="141"/>
      <c r="MNT430" s="141"/>
      <c r="MNU430" s="141"/>
      <c r="MNV430" s="141"/>
      <c r="MNW430" s="141"/>
      <c r="MNX430" s="141"/>
      <c r="MNY430" s="141"/>
      <c r="MNZ430" s="141"/>
      <c r="MOA430" s="141"/>
      <c r="MOB430" s="141"/>
      <c r="MOC430" s="141"/>
      <c r="MOD430" s="141"/>
      <c r="MOE430" s="141"/>
      <c r="MOF430" s="141"/>
      <c r="MOG430" s="141"/>
      <c r="MOH430" s="141"/>
      <c r="MOI430" s="141"/>
      <c r="MOJ430" s="141"/>
      <c r="MOK430" s="141"/>
      <c r="MOL430" s="141"/>
      <c r="MOM430" s="141"/>
      <c r="MON430" s="141"/>
      <c r="MOO430" s="141"/>
      <c r="MOP430" s="141"/>
      <c r="MOQ430" s="141"/>
      <c r="MOR430" s="141"/>
      <c r="MOS430" s="141"/>
      <c r="MOT430" s="141"/>
      <c r="MOU430" s="141"/>
      <c r="MOV430" s="141"/>
      <c r="MOW430" s="141"/>
      <c r="MOX430" s="141"/>
      <c r="MOY430" s="141"/>
      <c r="MOZ430" s="141"/>
      <c r="MPA430" s="141"/>
      <c r="MPB430" s="141"/>
      <c r="MPC430" s="141"/>
      <c r="MPD430" s="141"/>
      <c r="MPE430" s="141"/>
      <c r="MPF430" s="141"/>
      <c r="MPG430" s="141"/>
      <c r="MPH430" s="141"/>
      <c r="MPI430" s="141"/>
      <c r="MPJ430" s="141"/>
      <c r="MPK430" s="141"/>
      <c r="MPL430" s="141"/>
      <c r="MPM430" s="141"/>
      <c r="MPN430" s="141"/>
      <c r="MPO430" s="141"/>
      <c r="MPP430" s="141"/>
      <c r="MPQ430" s="141"/>
      <c r="MPR430" s="141"/>
      <c r="MPS430" s="141"/>
      <c r="MPT430" s="141"/>
      <c r="MPU430" s="141"/>
      <c r="MPV430" s="141"/>
      <c r="MPW430" s="141"/>
      <c r="MPX430" s="141"/>
      <c r="MPY430" s="141"/>
      <c r="MPZ430" s="141"/>
      <c r="MQA430" s="141"/>
      <c r="MQB430" s="141"/>
      <c r="MQC430" s="141"/>
      <c r="MQD430" s="141"/>
      <c r="MQE430" s="141"/>
      <c r="MQF430" s="141"/>
      <c r="MQG430" s="141"/>
      <c r="MQH430" s="141"/>
      <c r="MQI430" s="141"/>
      <c r="MQJ430" s="141"/>
      <c r="MQK430" s="141"/>
      <c r="MQL430" s="141"/>
      <c r="MQM430" s="141"/>
      <c r="MQN430" s="141"/>
      <c r="MQO430" s="141"/>
      <c r="MQP430" s="141"/>
      <c r="MQQ430" s="141"/>
      <c r="MQR430" s="141"/>
      <c r="MQS430" s="141"/>
      <c r="MQT430" s="141"/>
      <c r="MQU430" s="141"/>
      <c r="MQV430" s="141"/>
      <c r="MQW430" s="141"/>
      <c r="MQX430" s="141"/>
      <c r="MQY430" s="141"/>
      <c r="MQZ430" s="141"/>
      <c r="MRA430" s="141"/>
      <c r="MRB430" s="141"/>
      <c r="MRC430" s="141"/>
      <c r="MRD430" s="141"/>
      <c r="MRE430" s="141"/>
      <c r="MRF430" s="141"/>
      <c r="MRG430" s="141"/>
      <c r="MRH430" s="141"/>
      <c r="MRI430" s="141"/>
      <c r="MRJ430" s="141"/>
      <c r="MRK430" s="141"/>
      <c r="MRL430" s="141"/>
      <c r="MRM430" s="141"/>
      <c r="MRN430" s="141"/>
      <c r="MRO430" s="141"/>
      <c r="MRP430" s="141"/>
      <c r="MRQ430" s="141"/>
      <c r="MRR430" s="141"/>
      <c r="MRS430" s="141"/>
      <c r="MRT430" s="141"/>
      <c r="MRU430" s="141"/>
      <c r="MRV430" s="141"/>
      <c r="MRW430" s="141"/>
      <c r="MRX430" s="141"/>
      <c r="MRY430" s="141"/>
      <c r="MRZ430" s="141"/>
      <c r="MSA430" s="141"/>
      <c r="MSB430" s="141"/>
      <c r="MSC430" s="141"/>
      <c r="MSD430" s="141"/>
      <c r="MSE430" s="141"/>
      <c r="MSF430" s="141"/>
      <c r="MSG430" s="141"/>
      <c r="MSH430" s="141"/>
      <c r="MSI430" s="141"/>
      <c r="MSJ430" s="141"/>
      <c r="MSK430" s="141"/>
      <c r="MSL430" s="141"/>
      <c r="MSM430" s="141"/>
      <c r="MSN430" s="141"/>
      <c r="MSO430" s="141"/>
      <c r="MSP430" s="141"/>
      <c r="MSQ430" s="141"/>
      <c r="MSR430" s="141"/>
      <c r="MSS430" s="141"/>
      <c r="MST430" s="141"/>
      <c r="MSU430" s="141"/>
      <c r="MSV430" s="141"/>
      <c r="MSW430" s="141"/>
      <c r="MSX430" s="141"/>
      <c r="MSY430" s="141"/>
      <c r="MSZ430" s="141"/>
      <c r="MTA430" s="141"/>
      <c r="MTB430" s="141"/>
      <c r="MTC430" s="141"/>
      <c r="MTD430" s="141"/>
      <c r="MTE430" s="141"/>
      <c r="MTF430" s="141"/>
      <c r="MTG430" s="141"/>
      <c r="MTH430" s="141"/>
      <c r="MTI430" s="141"/>
      <c r="MTJ430" s="141"/>
      <c r="MTK430" s="141"/>
      <c r="MTL430" s="141"/>
      <c r="MTM430" s="141"/>
      <c r="MTN430" s="141"/>
      <c r="MTO430" s="141"/>
      <c r="MTP430" s="141"/>
      <c r="MTQ430" s="141"/>
      <c r="MTR430" s="141"/>
      <c r="MTS430" s="141"/>
      <c r="MTT430" s="141"/>
      <c r="MTU430" s="141"/>
      <c r="MTV430" s="141"/>
      <c r="MTW430" s="141"/>
      <c r="MTX430" s="141"/>
      <c r="MTY430" s="141"/>
      <c r="MTZ430" s="141"/>
      <c r="MUA430" s="141"/>
      <c r="MUB430" s="141"/>
      <c r="MUC430" s="141"/>
      <c r="MUD430" s="141"/>
      <c r="MUE430" s="141"/>
      <c r="MUF430" s="141"/>
      <c r="MUG430" s="141"/>
      <c r="MUH430" s="141"/>
      <c r="MUI430" s="141"/>
      <c r="MUJ430" s="141"/>
      <c r="MUK430" s="141"/>
      <c r="MUL430" s="141"/>
      <c r="MUM430" s="141"/>
      <c r="MUN430" s="141"/>
      <c r="MUO430" s="141"/>
      <c r="MUP430" s="141"/>
      <c r="MUQ430" s="141"/>
      <c r="MUR430" s="141"/>
      <c r="MUS430" s="141"/>
      <c r="MUT430" s="141"/>
      <c r="MUU430" s="141"/>
      <c r="MUV430" s="141"/>
      <c r="MUW430" s="141"/>
      <c r="MUX430" s="141"/>
      <c r="MUY430" s="141"/>
      <c r="MUZ430" s="141"/>
      <c r="MVA430" s="141"/>
      <c r="MVB430" s="141"/>
      <c r="MVC430" s="141"/>
      <c r="MVD430" s="141"/>
      <c r="MVE430" s="141"/>
      <c r="MVF430" s="141"/>
      <c r="MVG430" s="141"/>
      <c r="MVH430" s="141"/>
      <c r="MVI430" s="141"/>
      <c r="MVJ430" s="141"/>
      <c r="MVK430" s="141"/>
      <c r="MVL430" s="141"/>
      <c r="MVM430" s="141"/>
      <c r="MVN430" s="141"/>
      <c r="MVO430" s="141"/>
      <c r="MVP430" s="141"/>
      <c r="MVQ430" s="141"/>
      <c r="MVR430" s="141"/>
      <c r="MVS430" s="141"/>
      <c r="MVT430" s="141"/>
      <c r="MVU430" s="141"/>
      <c r="MVV430" s="141"/>
      <c r="MVW430" s="141"/>
      <c r="MVX430" s="141"/>
      <c r="MVY430" s="141"/>
      <c r="MVZ430" s="141"/>
      <c r="MWA430" s="141"/>
      <c r="MWB430" s="141"/>
      <c r="MWC430" s="141"/>
      <c r="MWD430" s="141"/>
      <c r="MWE430" s="141"/>
      <c r="MWF430" s="141"/>
      <c r="MWG430" s="141"/>
      <c r="MWH430" s="141"/>
      <c r="MWI430" s="141"/>
      <c r="MWJ430" s="141"/>
      <c r="MWK430" s="141"/>
      <c r="MWL430" s="141"/>
      <c r="MWM430" s="141"/>
      <c r="MWN430" s="141"/>
      <c r="MWO430" s="141"/>
      <c r="MWP430" s="141"/>
      <c r="MWQ430" s="141"/>
      <c r="MWR430" s="141"/>
      <c r="MWS430" s="141"/>
      <c r="MWT430" s="141"/>
      <c r="MWU430" s="141"/>
      <c r="MWV430" s="141"/>
      <c r="MWW430" s="141"/>
      <c r="MWX430" s="141"/>
      <c r="MWY430" s="141"/>
      <c r="MWZ430" s="141"/>
      <c r="MXA430" s="141"/>
      <c r="MXB430" s="141"/>
      <c r="MXC430" s="141"/>
      <c r="MXD430" s="141"/>
      <c r="MXE430" s="141"/>
      <c r="MXF430" s="141"/>
      <c r="MXG430" s="141"/>
      <c r="MXH430" s="141"/>
      <c r="MXI430" s="141"/>
      <c r="MXJ430" s="141"/>
      <c r="MXK430" s="141"/>
      <c r="MXL430" s="141"/>
      <c r="MXM430" s="141"/>
      <c r="MXN430" s="141"/>
      <c r="MXO430" s="141"/>
      <c r="MXP430" s="141"/>
      <c r="MXQ430" s="141"/>
      <c r="MXR430" s="141"/>
      <c r="MXS430" s="141"/>
      <c r="MXT430" s="141"/>
      <c r="MXU430" s="141"/>
      <c r="MXV430" s="141"/>
      <c r="MXW430" s="141"/>
      <c r="MXX430" s="141"/>
      <c r="MXY430" s="141"/>
      <c r="MXZ430" s="141"/>
      <c r="MYA430" s="141"/>
      <c r="MYB430" s="141"/>
      <c r="MYC430" s="141"/>
      <c r="MYD430" s="141"/>
      <c r="MYE430" s="141"/>
      <c r="MYF430" s="141"/>
      <c r="MYG430" s="141"/>
      <c r="MYH430" s="141"/>
      <c r="MYI430" s="141"/>
      <c r="MYJ430" s="141"/>
      <c r="MYK430" s="141"/>
      <c r="MYL430" s="141"/>
      <c r="MYM430" s="141"/>
      <c r="MYN430" s="141"/>
      <c r="MYO430" s="141"/>
      <c r="MYP430" s="141"/>
      <c r="MYQ430" s="141"/>
      <c r="MYR430" s="141"/>
      <c r="MYS430" s="141"/>
      <c r="MYT430" s="141"/>
      <c r="MYU430" s="141"/>
      <c r="MYV430" s="141"/>
      <c r="MYW430" s="141"/>
      <c r="MYX430" s="141"/>
      <c r="MYY430" s="141"/>
      <c r="MYZ430" s="141"/>
      <c r="MZA430" s="141"/>
      <c r="MZB430" s="141"/>
      <c r="MZC430" s="141"/>
      <c r="MZD430" s="141"/>
      <c r="MZE430" s="141"/>
      <c r="MZF430" s="141"/>
      <c r="MZG430" s="141"/>
      <c r="MZH430" s="141"/>
      <c r="MZI430" s="141"/>
      <c r="MZJ430" s="141"/>
      <c r="MZK430" s="141"/>
      <c r="MZL430" s="141"/>
      <c r="MZM430" s="141"/>
      <c r="MZN430" s="141"/>
      <c r="MZO430" s="141"/>
      <c r="MZP430" s="141"/>
      <c r="MZQ430" s="141"/>
      <c r="MZR430" s="141"/>
      <c r="MZS430" s="141"/>
      <c r="MZT430" s="141"/>
      <c r="MZU430" s="141"/>
      <c r="MZV430" s="141"/>
      <c r="MZW430" s="141"/>
      <c r="MZX430" s="141"/>
      <c r="MZY430" s="141"/>
      <c r="MZZ430" s="141"/>
      <c r="NAA430" s="141"/>
      <c r="NAB430" s="141"/>
      <c r="NAC430" s="141"/>
      <c r="NAD430" s="141"/>
      <c r="NAE430" s="141"/>
      <c r="NAF430" s="141"/>
      <c r="NAG430" s="141"/>
      <c r="NAH430" s="141"/>
      <c r="NAI430" s="141"/>
      <c r="NAJ430" s="141"/>
      <c r="NAK430" s="141"/>
      <c r="NAL430" s="141"/>
      <c r="NAM430" s="141"/>
      <c r="NAN430" s="141"/>
      <c r="NAO430" s="141"/>
      <c r="NAP430" s="141"/>
      <c r="NAQ430" s="141"/>
      <c r="NAR430" s="141"/>
      <c r="NAS430" s="141"/>
      <c r="NAT430" s="141"/>
      <c r="NAU430" s="141"/>
      <c r="NAV430" s="141"/>
      <c r="NAW430" s="141"/>
      <c r="NAX430" s="141"/>
      <c r="NAY430" s="141"/>
      <c r="NAZ430" s="141"/>
      <c r="NBA430" s="141"/>
      <c r="NBB430" s="141"/>
      <c r="NBC430" s="141"/>
      <c r="NBD430" s="141"/>
      <c r="NBE430" s="141"/>
      <c r="NBF430" s="141"/>
      <c r="NBG430" s="141"/>
      <c r="NBH430" s="141"/>
      <c r="NBI430" s="141"/>
      <c r="NBJ430" s="141"/>
      <c r="NBK430" s="141"/>
      <c r="NBL430" s="141"/>
      <c r="NBM430" s="141"/>
      <c r="NBN430" s="141"/>
      <c r="NBO430" s="141"/>
      <c r="NBP430" s="141"/>
      <c r="NBQ430" s="141"/>
      <c r="NBR430" s="141"/>
      <c r="NBS430" s="141"/>
      <c r="NBT430" s="141"/>
      <c r="NBU430" s="141"/>
      <c r="NBV430" s="141"/>
      <c r="NBW430" s="141"/>
      <c r="NBX430" s="141"/>
      <c r="NBY430" s="141"/>
      <c r="NBZ430" s="141"/>
      <c r="NCA430" s="141"/>
      <c r="NCB430" s="141"/>
      <c r="NCC430" s="141"/>
      <c r="NCD430" s="141"/>
      <c r="NCE430" s="141"/>
      <c r="NCF430" s="141"/>
      <c r="NCG430" s="141"/>
      <c r="NCH430" s="141"/>
      <c r="NCI430" s="141"/>
      <c r="NCJ430" s="141"/>
      <c r="NCK430" s="141"/>
      <c r="NCL430" s="141"/>
      <c r="NCM430" s="141"/>
      <c r="NCN430" s="141"/>
      <c r="NCO430" s="141"/>
      <c r="NCP430" s="141"/>
      <c r="NCQ430" s="141"/>
      <c r="NCR430" s="141"/>
      <c r="NCS430" s="141"/>
      <c r="NCT430" s="141"/>
      <c r="NCU430" s="141"/>
      <c r="NCV430" s="141"/>
      <c r="NCW430" s="141"/>
      <c r="NCX430" s="141"/>
      <c r="NCY430" s="141"/>
      <c r="NCZ430" s="141"/>
      <c r="NDA430" s="141"/>
      <c r="NDB430" s="141"/>
      <c r="NDC430" s="141"/>
      <c r="NDD430" s="141"/>
      <c r="NDE430" s="141"/>
      <c r="NDF430" s="141"/>
      <c r="NDG430" s="141"/>
      <c r="NDH430" s="141"/>
      <c r="NDI430" s="141"/>
      <c r="NDJ430" s="141"/>
      <c r="NDK430" s="141"/>
      <c r="NDL430" s="141"/>
      <c r="NDM430" s="141"/>
      <c r="NDN430" s="141"/>
      <c r="NDO430" s="141"/>
      <c r="NDP430" s="141"/>
      <c r="NDQ430" s="141"/>
      <c r="NDR430" s="141"/>
      <c r="NDS430" s="141"/>
      <c r="NDT430" s="141"/>
      <c r="NDU430" s="141"/>
      <c r="NDV430" s="141"/>
      <c r="NDW430" s="141"/>
      <c r="NDX430" s="141"/>
      <c r="NDY430" s="141"/>
      <c r="NDZ430" s="141"/>
      <c r="NEA430" s="141"/>
      <c r="NEB430" s="141"/>
      <c r="NEC430" s="141"/>
      <c r="NED430" s="141"/>
      <c r="NEE430" s="141"/>
      <c r="NEF430" s="141"/>
      <c r="NEG430" s="141"/>
      <c r="NEH430" s="141"/>
      <c r="NEI430" s="141"/>
      <c r="NEJ430" s="141"/>
      <c r="NEK430" s="141"/>
      <c r="NEL430" s="141"/>
      <c r="NEM430" s="141"/>
      <c r="NEN430" s="141"/>
      <c r="NEO430" s="141"/>
      <c r="NEP430" s="141"/>
      <c r="NEQ430" s="141"/>
      <c r="NER430" s="141"/>
      <c r="NES430" s="141"/>
      <c r="NET430" s="141"/>
      <c r="NEU430" s="141"/>
      <c r="NEV430" s="141"/>
      <c r="NEW430" s="141"/>
      <c r="NEX430" s="141"/>
      <c r="NEY430" s="141"/>
      <c r="NEZ430" s="141"/>
      <c r="NFA430" s="141"/>
      <c r="NFB430" s="141"/>
      <c r="NFC430" s="141"/>
      <c r="NFD430" s="141"/>
      <c r="NFE430" s="141"/>
      <c r="NFF430" s="141"/>
      <c r="NFG430" s="141"/>
      <c r="NFH430" s="141"/>
      <c r="NFI430" s="141"/>
      <c r="NFJ430" s="141"/>
      <c r="NFK430" s="141"/>
      <c r="NFL430" s="141"/>
      <c r="NFM430" s="141"/>
      <c r="NFN430" s="141"/>
      <c r="NFO430" s="141"/>
      <c r="NFP430" s="141"/>
      <c r="NFQ430" s="141"/>
      <c r="NFR430" s="141"/>
      <c r="NFS430" s="141"/>
      <c r="NFT430" s="141"/>
      <c r="NFU430" s="141"/>
      <c r="NFV430" s="141"/>
      <c r="NFW430" s="141"/>
      <c r="NFX430" s="141"/>
      <c r="NFY430" s="141"/>
      <c r="NFZ430" s="141"/>
      <c r="NGA430" s="141"/>
      <c r="NGB430" s="141"/>
      <c r="NGC430" s="141"/>
      <c r="NGD430" s="141"/>
      <c r="NGE430" s="141"/>
      <c r="NGF430" s="141"/>
      <c r="NGG430" s="141"/>
      <c r="NGH430" s="141"/>
      <c r="NGI430" s="141"/>
      <c r="NGJ430" s="141"/>
      <c r="NGK430" s="141"/>
      <c r="NGL430" s="141"/>
      <c r="NGM430" s="141"/>
      <c r="NGN430" s="141"/>
      <c r="NGO430" s="141"/>
      <c r="NGP430" s="141"/>
      <c r="NGQ430" s="141"/>
      <c r="NGR430" s="141"/>
      <c r="NGS430" s="141"/>
      <c r="NGT430" s="141"/>
      <c r="NGU430" s="141"/>
      <c r="NGV430" s="141"/>
      <c r="NGW430" s="141"/>
      <c r="NGX430" s="141"/>
      <c r="NGY430" s="141"/>
      <c r="NGZ430" s="141"/>
      <c r="NHA430" s="141"/>
      <c r="NHB430" s="141"/>
      <c r="NHC430" s="141"/>
      <c r="NHD430" s="141"/>
      <c r="NHE430" s="141"/>
      <c r="NHF430" s="141"/>
      <c r="NHG430" s="141"/>
      <c r="NHH430" s="141"/>
      <c r="NHI430" s="141"/>
      <c r="NHJ430" s="141"/>
      <c r="NHK430" s="141"/>
      <c r="NHL430" s="141"/>
      <c r="NHM430" s="141"/>
      <c r="NHN430" s="141"/>
      <c r="NHO430" s="141"/>
      <c r="NHP430" s="141"/>
      <c r="NHQ430" s="141"/>
      <c r="NHR430" s="141"/>
      <c r="NHS430" s="141"/>
      <c r="NHT430" s="141"/>
      <c r="NHU430" s="141"/>
      <c r="NHV430" s="141"/>
      <c r="NHW430" s="141"/>
      <c r="NHX430" s="141"/>
      <c r="NHY430" s="141"/>
      <c r="NHZ430" s="141"/>
      <c r="NIA430" s="141"/>
      <c r="NIB430" s="141"/>
      <c r="NIC430" s="141"/>
      <c r="NID430" s="141"/>
      <c r="NIE430" s="141"/>
      <c r="NIF430" s="141"/>
      <c r="NIG430" s="141"/>
      <c r="NIH430" s="141"/>
      <c r="NII430" s="141"/>
      <c r="NIJ430" s="141"/>
      <c r="NIK430" s="141"/>
      <c r="NIL430" s="141"/>
      <c r="NIM430" s="141"/>
      <c r="NIN430" s="141"/>
      <c r="NIO430" s="141"/>
      <c r="NIP430" s="141"/>
      <c r="NIQ430" s="141"/>
      <c r="NIR430" s="141"/>
      <c r="NIS430" s="141"/>
      <c r="NIT430" s="141"/>
      <c r="NIU430" s="141"/>
      <c r="NIV430" s="141"/>
      <c r="NIW430" s="141"/>
      <c r="NIX430" s="141"/>
      <c r="NIY430" s="141"/>
      <c r="NIZ430" s="141"/>
      <c r="NJA430" s="141"/>
      <c r="NJB430" s="141"/>
      <c r="NJC430" s="141"/>
      <c r="NJD430" s="141"/>
      <c r="NJE430" s="141"/>
      <c r="NJF430" s="141"/>
      <c r="NJG430" s="141"/>
      <c r="NJH430" s="141"/>
      <c r="NJI430" s="141"/>
      <c r="NJJ430" s="141"/>
      <c r="NJK430" s="141"/>
      <c r="NJL430" s="141"/>
      <c r="NJM430" s="141"/>
      <c r="NJN430" s="141"/>
      <c r="NJO430" s="141"/>
      <c r="NJP430" s="141"/>
      <c r="NJQ430" s="141"/>
      <c r="NJR430" s="141"/>
      <c r="NJS430" s="141"/>
      <c r="NJT430" s="141"/>
      <c r="NJU430" s="141"/>
      <c r="NJV430" s="141"/>
      <c r="NJW430" s="141"/>
      <c r="NJX430" s="141"/>
      <c r="NJY430" s="141"/>
      <c r="NJZ430" s="141"/>
      <c r="NKA430" s="141"/>
      <c r="NKB430" s="141"/>
      <c r="NKC430" s="141"/>
      <c r="NKD430" s="141"/>
      <c r="NKE430" s="141"/>
      <c r="NKF430" s="141"/>
      <c r="NKG430" s="141"/>
      <c r="NKH430" s="141"/>
      <c r="NKI430" s="141"/>
      <c r="NKJ430" s="141"/>
      <c r="NKK430" s="141"/>
      <c r="NKL430" s="141"/>
      <c r="NKM430" s="141"/>
      <c r="NKN430" s="141"/>
      <c r="NKO430" s="141"/>
      <c r="NKP430" s="141"/>
      <c r="NKQ430" s="141"/>
      <c r="NKR430" s="141"/>
      <c r="NKS430" s="141"/>
      <c r="NKT430" s="141"/>
      <c r="NKU430" s="141"/>
      <c r="NKV430" s="141"/>
      <c r="NKW430" s="141"/>
      <c r="NKX430" s="141"/>
      <c r="NKY430" s="141"/>
      <c r="NKZ430" s="141"/>
      <c r="NLA430" s="141"/>
      <c r="NLB430" s="141"/>
      <c r="NLC430" s="141"/>
      <c r="NLD430" s="141"/>
      <c r="NLE430" s="141"/>
      <c r="NLF430" s="141"/>
      <c r="NLG430" s="141"/>
      <c r="NLH430" s="141"/>
      <c r="NLI430" s="141"/>
      <c r="NLJ430" s="141"/>
      <c r="NLK430" s="141"/>
      <c r="NLL430" s="141"/>
      <c r="NLM430" s="141"/>
      <c r="NLN430" s="141"/>
      <c r="NLO430" s="141"/>
      <c r="NLP430" s="141"/>
      <c r="NLQ430" s="141"/>
      <c r="NLR430" s="141"/>
      <c r="NLS430" s="141"/>
      <c r="NLT430" s="141"/>
      <c r="NLU430" s="141"/>
      <c r="NLV430" s="141"/>
      <c r="NLW430" s="141"/>
      <c r="NLX430" s="141"/>
      <c r="NLY430" s="141"/>
      <c r="NLZ430" s="141"/>
      <c r="NMA430" s="141"/>
      <c r="NMB430" s="141"/>
      <c r="NMC430" s="141"/>
      <c r="NMD430" s="141"/>
      <c r="NME430" s="141"/>
      <c r="NMF430" s="141"/>
      <c r="NMG430" s="141"/>
      <c r="NMH430" s="141"/>
      <c r="NMI430" s="141"/>
      <c r="NMJ430" s="141"/>
      <c r="NMK430" s="141"/>
      <c r="NML430" s="141"/>
      <c r="NMM430" s="141"/>
      <c r="NMN430" s="141"/>
      <c r="NMO430" s="141"/>
      <c r="NMP430" s="141"/>
      <c r="NMQ430" s="141"/>
      <c r="NMR430" s="141"/>
      <c r="NMS430" s="141"/>
      <c r="NMT430" s="141"/>
      <c r="NMU430" s="141"/>
      <c r="NMV430" s="141"/>
      <c r="NMW430" s="141"/>
      <c r="NMX430" s="141"/>
      <c r="NMY430" s="141"/>
      <c r="NMZ430" s="141"/>
      <c r="NNA430" s="141"/>
      <c r="NNB430" s="141"/>
      <c r="NNC430" s="141"/>
      <c r="NND430" s="141"/>
      <c r="NNE430" s="141"/>
      <c r="NNF430" s="141"/>
      <c r="NNG430" s="141"/>
      <c r="NNH430" s="141"/>
      <c r="NNI430" s="141"/>
      <c r="NNJ430" s="141"/>
      <c r="NNK430" s="141"/>
      <c r="NNL430" s="141"/>
      <c r="NNM430" s="141"/>
      <c r="NNN430" s="141"/>
      <c r="NNO430" s="141"/>
      <c r="NNP430" s="141"/>
      <c r="NNQ430" s="141"/>
      <c r="NNR430" s="141"/>
      <c r="NNS430" s="141"/>
      <c r="NNT430" s="141"/>
      <c r="NNU430" s="141"/>
      <c r="NNV430" s="141"/>
      <c r="NNW430" s="141"/>
      <c r="NNX430" s="141"/>
      <c r="NNY430" s="141"/>
      <c r="NNZ430" s="141"/>
      <c r="NOA430" s="141"/>
      <c r="NOB430" s="141"/>
      <c r="NOC430" s="141"/>
      <c r="NOD430" s="141"/>
      <c r="NOE430" s="141"/>
      <c r="NOF430" s="141"/>
      <c r="NOG430" s="141"/>
      <c r="NOH430" s="141"/>
      <c r="NOI430" s="141"/>
      <c r="NOJ430" s="141"/>
      <c r="NOK430" s="141"/>
      <c r="NOL430" s="141"/>
      <c r="NOM430" s="141"/>
      <c r="NON430" s="141"/>
      <c r="NOO430" s="141"/>
      <c r="NOP430" s="141"/>
      <c r="NOQ430" s="141"/>
      <c r="NOR430" s="141"/>
      <c r="NOS430" s="141"/>
      <c r="NOT430" s="141"/>
      <c r="NOU430" s="141"/>
      <c r="NOV430" s="141"/>
      <c r="NOW430" s="141"/>
      <c r="NOX430" s="141"/>
      <c r="NOY430" s="141"/>
      <c r="NOZ430" s="141"/>
      <c r="NPA430" s="141"/>
      <c r="NPB430" s="141"/>
      <c r="NPC430" s="141"/>
      <c r="NPD430" s="141"/>
      <c r="NPE430" s="141"/>
      <c r="NPF430" s="141"/>
      <c r="NPG430" s="141"/>
      <c r="NPH430" s="141"/>
      <c r="NPI430" s="141"/>
      <c r="NPJ430" s="141"/>
      <c r="NPK430" s="141"/>
      <c r="NPL430" s="141"/>
      <c r="NPM430" s="141"/>
      <c r="NPN430" s="141"/>
      <c r="NPO430" s="141"/>
      <c r="NPP430" s="141"/>
      <c r="NPQ430" s="141"/>
      <c r="NPR430" s="141"/>
      <c r="NPS430" s="141"/>
      <c r="NPT430" s="141"/>
      <c r="NPU430" s="141"/>
      <c r="NPV430" s="141"/>
      <c r="NPW430" s="141"/>
      <c r="NPX430" s="141"/>
      <c r="NPY430" s="141"/>
      <c r="NPZ430" s="141"/>
      <c r="NQA430" s="141"/>
      <c r="NQB430" s="141"/>
      <c r="NQC430" s="141"/>
      <c r="NQD430" s="141"/>
      <c r="NQE430" s="141"/>
      <c r="NQF430" s="141"/>
      <c r="NQG430" s="141"/>
      <c r="NQH430" s="141"/>
      <c r="NQI430" s="141"/>
      <c r="NQJ430" s="141"/>
      <c r="NQK430" s="141"/>
      <c r="NQL430" s="141"/>
      <c r="NQM430" s="141"/>
      <c r="NQN430" s="141"/>
      <c r="NQO430" s="141"/>
      <c r="NQP430" s="141"/>
      <c r="NQQ430" s="141"/>
      <c r="NQR430" s="141"/>
      <c r="NQS430" s="141"/>
      <c r="NQT430" s="141"/>
      <c r="NQU430" s="141"/>
      <c r="NQV430" s="141"/>
      <c r="NQW430" s="141"/>
      <c r="NQX430" s="141"/>
      <c r="NQY430" s="141"/>
      <c r="NQZ430" s="141"/>
      <c r="NRA430" s="141"/>
      <c r="NRB430" s="141"/>
      <c r="NRC430" s="141"/>
      <c r="NRD430" s="141"/>
      <c r="NRE430" s="141"/>
      <c r="NRF430" s="141"/>
      <c r="NRG430" s="141"/>
      <c r="NRH430" s="141"/>
      <c r="NRI430" s="141"/>
      <c r="NRJ430" s="141"/>
      <c r="NRK430" s="141"/>
      <c r="NRL430" s="141"/>
      <c r="NRM430" s="141"/>
      <c r="NRN430" s="141"/>
      <c r="NRO430" s="141"/>
      <c r="NRP430" s="141"/>
      <c r="NRQ430" s="141"/>
      <c r="NRR430" s="141"/>
      <c r="NRS430" s="141"/>
      <c r="NRT430" s="141"/>
      <c r="NRU430" s="141"/>
      <c r="NRV430" s="141"/>
      <c r="NRW430" s="141"/>
      <c r="NRX430" s="141"/>
      <c r="NRY430" s="141"/>
      <c r="NRZ430" s="141"/>
      <c r="NSA430" s="141"/>
      <c r="NSB430" s="141"/>
      <c r="NSC430" s="141"/>
      <c r="NSD430" s="141"/>
      <c r="NSE430" s="141"/>
      <c r="NSF430" s="141"/>
      <c r="NSG430" s="141"/>
      <c r="NSH430" s="141"/>
      <c r="NSI430" s="141"/>
      <c r="NSJ430" s="141"/>
      <c r="NSK430" s="141"/>
      <c r="NSL430" s="141"/>
      <c r="NSM430" s="141"/>
      <c r="NSN430" s="141"/>
      <c r="NSO430" s="141"/>
      <c r="NSP430" s="141"/>
      <c r="NSQ430" s="141"/>
      <c r="NSR430" s="141"/>
      <c r="NSS430" s="141"/>
      <c r="NST430" s="141"/>
      <c r="NSU430" s="141"/>
      <c r="NSV430" s="141"/>
      <c r="NSW430" s="141"/>
      <c r="NSX430" s="141"/>
      <c r="NSY430" s="141"/>
      <c r="NSZ430" s="141"/>
      <c r="NTA430" s="141"/>
      <c r="NTB430" s="141"/>
      <c r="NTC430" s="141"/>
      <c r="NTD430" s="141"/>
      <c r="NTE430" s="141"/>
      <c r="NTF430" s="141"/>
      <c r="NTG430" s="141"/>
      <c r="NTH430" s="141"/>
      <c r="NTI430" s="141"/>
      <c r="NTJ430" s="141"/>
      <c r="NTK430" s="141"/>
      <c r="NTL430" s="141"/>
      <c r="NTM430" s="141"/>
      <c r="NTN430" s="141"/>
      <c r="NTO430" s="141"/>
      <c r="NTP430" s="141"/>
      <c r="NTQ430" s="141"/>
      <c r="NTR430" s="141"/>
      <c r="NTS430" s="141"/>
      <c r="NTT430" s="141"/>
      <c r="NTU430" s="141"/>
      <c r="NTV430" s="141"/>
      <c r="NTW430" s="141"/>
      <c r="NTX430" s="141"/>
      <c r="NTY430" s="141"/>
      <c r="NTZ430" s="141"/>
      <c r="NUA430" s="141"/>
      <c r="NUB430" s="141"/>
      <c r="NUC430" s="141"/>
      <c r="NUD430" s="141"/>
      <c r="NUE430" s="141"/>
      <c r="NUF430" s="141"/>
      <c r="NUG430" s="141"/>
      <c r="NUH430" s="141"/>
      <c r="NUI430" s="141"/>
      <c r="NUJ430" s="141"/>
      <c r="NUK430" s="141"/>
      <c r="NUL430" s="141"/>
      <c r="NUM430" s="141"/>
      <c r="NUN430" s="141"/>
      <c r="NUO430" s="141"/>
      <c r="NUP430" s="141"/>
      <c r="NUQ430" s="141"/>
      <c r="NUR430" s="141"/>
      <c r="NUS430" s="141"/>
      <c r="NUT430" s="141"/>
      <c r="NUU430" s="141"/>
      <c r="NUV430" s="141"/>
      <c r="NUW430" s="141"/>
      <c r="NUX430" s="141"/>
      <c r="NUY430" s="141"/>
      <c r="NUZ430" s="141"/>
      <c r="NVA430" s="141"/>
      <c r="NVB430" s="141"/>
      <c r="NVC430" s="141"/>
      <c r="NVD430" s="141"/>
      <c r="NVE430" s="141"/>
      <c r="NVF430" s="141"/>
      <c r="NVG430" s="141"/>
      <c r="NVH430" s="141"/>
      <c r="NVI430" s="141"/>
      <c r="NVJ430" s="141"/>
      <c r="NVK430" s="141"/>
      <c r="NVL430" s="141"/>
      <c r="NVM430" s="141"/>
      <c r="NVN430" s="141"/>
      <c r="NVO430" s="141"/>
      <c r="NVP430" s="141"/>
      <c r="NVQ430" s="141"/>
      <c r="NVR430" s="141"/>
      <c r="NVS430" s="141"/>
      <c r="NVT430" s="141"/>
      <c r="NVU430" s="141"/>
      <c r="NVV430" s="141"/>
      <c r="NVW430" s="141"/>
      <c r="NVX430" s="141"/>
      <c r="NVY430" s="141"/>
      <c r="NVZ430" s="141"/>
      <c r="NWA430" s="141"/>
      <c r="NWB430" s="141"/>
      <c r="NWC430" s="141"/>
      <c r="NWD430" s="141"/>
      <c r="NWE430" s="141"/>
      <c r="NWF430" s="141"/>
      <c r="NWG430" s="141"/>
      <c r="NWH430" s="141"/>
      <c r="NWI430" s="141"/>
      <c r="NWJ430" s="141"/>
      <c r="NWK430" s="141"/>
      <c r="NWL430" s="141"/>
      <c r="NWM430" s="141"/>
      <c r="NWN430" s="141"/>
      <c r="NWO430" s="141"/>
      <c r="NWP430" s="141"/>
      <c r="NWQ430" s="141"/>
      <c r="NWR430" s="141"/>
      <c r="NWS430" s="141"/>
      <c r="NWT430" s="141"/>
      <c r="NWU430" s="141"/>
      <c r="NWV430" s="141"/>
      <c r="NWW430" s="141"/>
      <c r="NWX430" s="141"/>
      <c r="NWY430" s="141"/>
      <c r="NWZ430" s="141"/>
      <c r="NXA430" s="141"/>
      <c r="NXB430" s="141"/>
      <c r="NXC430" s="141"/>
      <c r="NXD430" s="141"/>
      <c r="NXE430" s="141"/>
      <c r="NXF430" s="141"/>
      <c r="NXG430" s="141"/>
      <c r="NXH430" s="141"/>
      <c r="NXI430" s="141"/>
      <c r="NXJ430" s="141"/>
      <c r="NXK430" s="141"/>
      <c r="NXL430" s="141"/>
      <c r="NXM430" s="141"/>
      <c r="NXN430" s="141"/>
      <c r="NXO430" s="141"/>
      <c r="NXP430" s="141"/>
      <c r="NXQ430" s="141"/>
      <c r="NXR430" s="141"/>
      <c r="NXS430" s="141"/>
      <c r="NXT430" s="141"/>
      <c r="NXU430" s="141"/>
      <c r="NXV430" s="141"/>
      <c r="NXW430" s="141"/>
      <c r="NXX430" s="141"/>
      <c r="NXY430" s="141"/>
      <c r="NXZ430" s="141"/>
      <c r="NYA430" s="141"/>
      <c r="NYB430" s="141"/>
      <c r="NYC430" s="141"/>
      <c r="NYD430" s="141"/>
      <c r="NYE430" s="141"/>
      <c r="NYF430" s="141"/>
      <c r="NYG430" s="141"/>
      <c r="NYH430" s="141"/>
      <c r="NYI430" s="141"/>
      <c r="NYJ430" s="141"/>
      <c r="NYK430" s="141"/>
      <c r="NYL430" s="141"/>
      <c r="NYM430" s="141"/>
      <c r="NYN430" s="141"/>
      <c r="NYO430" s="141"/>
      <c r="NYP430" s="141"/>
      <c r="NYQ430" s="141"/>
      <c r="NYR430" s="141"/>
      <c r="NYS430" s="141"/>
      <c r="NYT430" s="141"/>
      <c r="NYU430" s="141"/>
      <c r="NYV430" s="141"/>
      <c r="NYW430" s="141"/>
      <c r="NYX430" s="141"/>
      <c r="NYY430" s="141"/>
      <c r="NYZ430" s="141"/>
      <c r="NZA430" s="141"/>
      <c r="NZB430" s="141"/>
      <c r="NZC430" s="141"/>
      <c r="NZD430" s="141"/>
      <c r="NZE430" s="141"/>
      <c r="NZF430" s="141"/>
      <c r="NZG430" s="141"/>
      <c r="NZH430" s="141"/>
      <c r="NZI430" s="141"/>
      <c r="NZJ430" s="141"/>
      <c r="NZK430" s="141"/>
      <c r="NZL430" s="141"/>
      <c r="NZM430" s="141"/>
      <c r="NZN430" s="141"/>
      <c r="NZO430" s="141"/>
      <c r="NZP430" s="141"/>
      <c r="NZQ430" s="141"/>
      <c r="NZR430" s="141"/>
      <c r="NZS430" s="141"/>
      <c r="NZT430" s="141"/>
      <c r="NZU430" s="141"/>
      <c r="NZV430" s="141"/>
      <c r="NZW430" s="141"/>
      <c r="NZX430" s="141"/>
      <c r="NZY430" s="141"/>
      <c r="NZZ430" s="141"/>
      <c r="OAA430" s="141"/>
      <c r="OAB430" s="141"/>
      <c r="OAC430" s="141"/>
      <c r="OAD430" s="141"/>
      <c r="OAE430" s="141"/>
      <c r="OAF430" s="141"/>
      <c r="OAG430" s="141"/>
      <c r="OAH430" s="141"/>
      <c r="OAI430" s="141"/>
      <c r="OAJ430" s="141"/>
      <c r="OAK430" s="141"/>
      <c r="OAL430" s="141"/>
      <c r="OAM430" s="141"/>
      <c r="OAN430" s="141"/>
      <c r="OAO430" s="141"/>
      <c r="OAP430" s="141"/>
      <c r="OAQ430" s="141"/>
      <c r="OAR430" s="141"/>
      <c r="OAS430" s="141"/>
      <c r="OAT430" s="141"/>
      <c r="OAU430" s="141"/>
      <c r="OAV430" s="141"/>
      <c r="OAW430" s="141"/>
      <c r="OAX430" s="141"/>
      <c r="OAY430" s="141"/>
      <c r="OAZ430" s="141"/>
      <c r="OBA430" s="141"/>
      <c r="OBB430" s="141"/>
      <c r="OBC430" s="141"/>
      <c r="OBD430" s="141"/>
      <c r="OBE430" s="141"/>
      <c r="OBF430" s="141"/>
      <c r="OBG430" s="141"/>
      <c r="OBH430" s="141"/>
      <c r="OBI430" s="141"/>
      <c r="OBJ430" s="141"/>
      <c r="OBK430" s="141"/>
      <c r="OBL430" s="141"/>
      <c r="OBM430" s="141"/>
      <c r="OBN430" s="141"/>
      <c r="OBO430" s="141"/>
      <c r="OBP430" s="141"/>
      <c r="OBQ430" s="141"/>
      <c r="OBR430" s="141"/>
      <c r="OBS430" s="141"/>
      <c r="OBT430" s="141"/>
      <c r="OBU430" s="141"/>
      <c r="OBV430" s="141"/>
      <c r="OBW430" s="141"/>
      <c r="OBX430" s="141"/>
      <c r="OBY430" s="141"/>
      <c r="OBZ430" s="141"/>
      <c r="OCA430" s="141"/>
      <c r="OCB430" s="141"/>
      <c r="OCC430" s="141"/>
      <c r="OCD430" s="141"/>
      <c r="OCE430" s="141"/>
      <c r="OCF430" s="141"/>
      <c r="OCG430" s="141"/>
      <c r="OCH430" s="141"/>
      <c r="OCI430" s="141"/>
      <c r="OCJ430" s="141"/>
      <c r="OCK430" s="141"/>
      <c r="OCL430" s="141"/>
      <c r="OCM430" s="141"/>
      <c r="OCN430" s="141"/>
      <c r="OCO430" s="141"/>
      <c r="OCP430" s="141"/>
      <c r="OCQ430" s="141"/>
      <c r="OCR430" s="141"/>
      <c r="OCS430" s="141"/>
      <c r="OCT430" s="141"/>
      <c r="OCU430" s="141"/>
      <c r="OCV430" s="141"/>
      <c r="OCW430" s="141"/>
      <c r="OCX430" s="141"/>
      <c r="OCY430" s="141"/>
      <c r="OCZ430" s="141"/>
      <c r="ODA430" s="141"/>
      <c r="ODB430" s="141"/>
      <c r="ODC430" s="141"/>
      <c r="ODD430" s="141"/>
      <c r="ODE430" s="141"/>
      <c r="ODF430" s="141"/>
      <c r="ODG430" s="141"/>
      <c r="ODH430" s="141"/>
      <c r="ODI430" s="141"/>
      <c r="ODJ430" s="141"/>
      <c r="ODK430" s="141"/>
      <c r="ODL430" s="141"/>
      <c r="ODM430" s="141"/>
      <c r="ODN430" s="141"/>
      <c r="ODO430" s="141"/>
      <c r="ODP430" s="141"/>
      <c r="ODQ430" s="141"/>
      <c r="ODR430" s="141"/>
      <c r="ODS430" s="141"/>
      <c r="ODT430" s="141"/>
      <c r="ODU430" s="141"/>
      <c r="ODV430" s="141"/>
      <c r="ODW430" s="141"/>
      <c r="ODX430" s="141"/>
      <c r="ODY430" s="141"/>
      <c r="ODZ430" s="141"/>
      <c r="OEA430" s="141"/>
      <c r="OEB430" s="141"/>
      <c r="OEC430" s="141"/>
      <c r="OED430" s="141"/>
      <c r="OEE430" s="141"/>
      <c r="OEF430" s="141"/>
      <c r="OEG430" s="141"/>
      <c r="OEH430" s="141"/>
      <c r="OEI430" s="141"/>
      <c r="OEJ430" s="141"/>
      <c r="OEK430" s="141"/>
      <c r="OEL430" s="141"/>
      <c r="OEM430" s="141"/>
      <c r="OEN430" s="141"/>
      <c r="OEO430" s="141"/>
      <c r="OEP430" s="141"/>
      <c r="OEQ430" s="141"/>
      <c r="OER430" s="141"/>
      <c r="OES430" s="141"/>
      <c r="OET430" s="141"/>
      <c r="OEU430" s="141"/>
      <c r="OEV430" s="141"/>
      <c r="OEW430" s="141"/>
      <c r="OEX430" s="141"/>
      <c r="OEY430" s="141"/>
      <c r="OEZ430" s="141"/>
      <c r="OFA430" s="141"/>
      <c r="OFB430" s="141"/>
      <c r="OFC430" s="141"/>
      <c r="OFD430" s="141"/>
      <c r="OFE430" s="141"/>
      <c r="OFF430" s="141"/>
      <c r="OFG430" s="141"/>
      <c r="OFH430" s="141"/>
      <c r="OFI430" s="141"/>
      <c r="OFJ430" s="141"/>
      <c r="OFK430" s="141"/>
      <c r="OFL430" s="141"/>
      <c r="OFM430" s="141"/>
      <c r="OFN430" s="141"/>
      <c r="OFO430" s="141"/>
      <c r="OFP430" s="141"/>
      <c r="OFQ430" s="141"/>
      <c r="OFR430" s="141"/>
      <c r="OFS430" s="141"/>
      <c r="OFT430" s="141"/>
      <c r="OFU430" s="141"/>
      <c r="OFV430" s="141"/>
      <c r="OFW430" s="141"/>
      <c r="OFX430" s="141"/>
      <c r="OFY430" s="141"/>
      <c r="OFZ430" s="141"/>
      <c r="OGA430" s="141"/>
      <c r="OGB430" s="141"/>
      <c r="OGC430" s="141"/>
      <c r="OGD430" s="141"/>
      <c r="OGE430" s="141"/>
      <c r="OGF430" s="141"/>
      <c r="OGG430" s="141"/>
      <c r="OGH430" s="141"/>
      <c r="OGI430" s="141"/>
      <c r="OGJ430" s="141"/>
      <c r="OGK430" s="141"/>
      <c r="OGL430" s="141"/>
      <c r="OGM430" s="141"/>
      <c r="OGN430" s="141"/>
      <c r="OGO430" s="141"/>
      <c r="OGP430" s="141"/>
      <c r="OGQ430" s="141"/>
      <c r="OGR430" s="141"/>
      <c r="OGS430" s="141"/>
      <c r="OGT430" s="141"/>
      <c r="OGU430" s="141"/>
      <c r="OGV430" s="141"/>
      <c r="OGW430" s="141"/>
      <c r="OGX430" s="141"/>
      <c r="OGY430" s="141"/>
      <c r="OGZ430" s="141"/>
      <c r="OHA430" s="141"/>
      <c r="OHB430" s="141"/>
      <c r="OHC430" s="141"/>
      <c r="OHD430" s="141"/>
      <c r="OHE430" s="141"/>
      <c r="OHF430" s="141"/>
      <c r="OHG430" s="141"/>
      <c r="OHH430" s="141"/>
      <c r="OHI430" s="141"/>
      <c r="OHJ430" s="141"/>
      <c r="OHK430" s="141"/>
      <c r="OHL430" s="141"/>
      <c r="OHM430" s="141"/>
      <c r="OHN430" s="141"/>
      <c r="OHO430" s="141"/>
      <c r="OHP430" s="141"/>
      <c r="OHQ430" s="141"/>
      <c r="OHR430" s="141"/>
      <c r="OHS430" s="141"/>
      <c r="OHT430" s="141"/>
      <c r="OHU430" s="141"/>
      <c r="OHV430" s="141"/>
      <c r="OHW430" s="141"/>
      <c r="OHX430" s="141"/>
      <c r="OHY430" s="141"/>
      <c r="OHZ430" s="141"/>
      <c r="OIA430" s="141"/>
      <c r="OIB430" s="141"/>
      <c r="OIC430" s="141"/>
      <c r="OID430" s="141"/>
      <c r="OIE430" s="141"/>
      <c r="OIF430" s="141"/>
      <c r="OIG430" s="141"/>
      <c r="OIH430" s="141"/>
      <c r="OII430" s="141"/>
      <c r="OIJ430" s="141"/>
      <c r="OIK430" s="141"/>
      <c r="OIL430" s="141"/>
      <c r="OIM430" s="141"/>
      <c r="OIN430" s="141"/>
      <c r="OIO430" s="141"/>
      <c r="OIP430" s="141"/>
      <c r="OIQ430" s="141"/>
      <c r="OIR430" s="141"/>
      <c r="OIS430" s="141"/>
      <c r="OIT430" s="141"/>
      <c r="OIU430" s="141"/>
      <c r="OIV430" s="141"/>
      <c r="OIW430" s="141"/>
      <c r="OIX430" s="141"/>
      <c r="OIY430" s="141"/>
      <c r="OIZ430" s="141"/>
      <c r="OJA430" s="141"/>
      <c r="OJB430" s="141"/>
      <c r="OJC430" s="141"/>
      <c r="OJD430" s="141"/>
      <c r="OJE430" s="141"/>
      <c r="OJF430" s="141"/>
      <c r="OJG430" s="141"/>
      <c r="OJH430" s="141"/>
      <c r="OJI430" s="141"/>
      <c r="OJJ430" s="141"/>
      <c r="OJK430" s="141"/>
      <c r="OJL430" s="141"/>
      <c r="OJM430" s="141"/>
      <c r="OJN430" s="141"/>
      <c r="OJO430" s="141"/>
      <c r="OJP430" s="141"/>
      <c r="OJQ430" s="141"/>
      <c r="OJR430" s="141"/>
      <c r="OJS430" s="141"/>
      <c r="OJT430" s="141"/>
      <c r="OJU430" s="141"/>
      <c r="OJV430" s="141"/>
      <c r="OJW430" s="141"/>
      <c r="OJX430" s="141"/>
      <c r="OJY430" s="141"/>
      <c r="OJZ430" s="141"/>
      <c r="OKA430" s="141"/>
      <c r="OKB430" s="141"/>
      <c r="OKC430" s="141"/>
      <c r="OKD430" s="141"/>
      <c r="OKE430" s="141"/>
      <c r="OKF430" s="141"/>
      <c r="OKG430" s="141"/>
      <c r="OKH430" s="141"/>
      <c r="OKI430" s="141"/>
      <c r="OKJ430" s="141"/>
      <c r="OKK430" s="141"/>
      <c r="OKL430" s="141"/>
      <c r="OKM430" s="141"/>
      <c r="OKN430" s="141"/>
      <c r="OKO430" s="141"/>
      <c r="OKP430" s="141"/>
      <c r="OKQ430" s="141"/>
      <c r="OKR430" s="141"/>
      <c r="OKS430" s="141"/>
      <c r="OKT430" s="141"/>
      <c r="OKU430" s="141"/>
      <c r="OKV430" s="141"/>
      <c r="OKW430" s="141"/>
      <c r="OKX430" s="141"/>
      <c r="OKY430" s="141"/>
      <c r="OKZ430" s="141"/>
      <c r="OLA430" s="141"/>
      <c r="OLB430" s="141"/>
      <c r="OLC430" s="141"/>
      <c r="OLD430" s="141"/>
      <c r="OLE430" s="141"/>
      <c r="OLF430" s="141"/>
      <c r="OLG430" s="141"/>
      <c r="OLH430" s="141"/>
      <c r="OLI430" s="141"/>
      <c r="OLJ430" s="141"/>
      <c r="OLK430" s="141"/>
      <c r="OLL430" s="141"/>
      <c r="OLM430" s="141"/>
      <c r="OLN430" s="141"/>
      <c r="OLO430" s="141"/>
      <c r="OLP430" s="141"/>
      <c r="OLQ430" s="141"/>
      <c r="OLR430" s="141"/>
      <c r="OLS430" s="141"/>
      <c r="OLT430" s="141"/>
      <c r="OLU430" s="141"/>
      <c r="OLV430" s="141"/>
      <c r="OLW430" s="141"/>
      <c r="OLX430" s="141"/>
      <c r="OLY430" s="141"/>
      <c r="OLZ430" s="141"/>
      <c r="OMA430" s="141"/>
      <c r="OMB430" s="141"/>
      <c r="OMC430" s="141"/>
      <c r="OMD430" s="141"/>
      <c r="OME430" s="141"/>
      <c r="OMF430" s="141"/>
      <c r="OMG430" s="141"/>
      <c r="OMH430" s="141"/>
      <c r="OMI430" s="141"/>
      <c r="OMJ430" s="141"/>
      <c r="OMK430" s="141"/>
      <c r="OML430" s="141"/>
      <c r="OMM430" s="141"/>
      <c r="OMN430" s="141"/>
      <c r="OMO430" s="141"/>
      <c r="OMP430" s="141"/>
      <c r="OMQ430" s="141"/>
      <c r="OMR430" s="141"/>
      <c r="OMS430" s="141"/>
      <c r="OMT430" s="141"/>
      <c r="OMU430" s="141"/>
      <c r="OMV430" s="141"/>
      <c r="OMW430" s="141"/>
      <c r="OMX430" s="141"/>
      <c r="OMY430" s="141"/>
      <c r="OMZ430" s="141"/>
      <c r="ONA430" s="141"/>
      <c r="ONB430" s="141"/>
      <c r="ONC430" s="141"/>
      <c r="OND430" s="141"/>
      <c r="ONE430" s="141"/>
      <c r="ONF430" s="141"/>
      <c r="ONG430" s="141"/>
      <c r="ONH430" s="141"/>
      <c r="ONI430" s="141"/>
      <c r="ONJ430" s="141"/>
      <c r="ONK430" s="141"/>
      <c r="ONL430" s="141"/>
      <c r="ONM430" s="141"/>
      <c r="ONN430" s="141"/>
      <c r="ONO430" s="141"/>
      <c r="ONP430" s="141"/>
      <c r="ONQ430" s="141"/>
      <c r="ONR430" s="141"/>
      <c r="ONS430" s="141"/>
      <c r="ONT430" s="141"/>
      <c r="ONU430" s="141"/>
      <c r="ONV430" s="141"/>
      <c r="ONW430" s="141"/>
      <c r="ONX430" s="141"/>
      <c r="ONY430" s="141"/>
      <c r="ONZ430" s="141"/>
      <c r="OOA430" s="141"/>
      <c r="OOB430" s="141"/>
      <c r="OOC430" s="141"/>
      <c r="OOD430" s="141"/>
      <c r="OOE430" s="141"/>
      <c r="OOF430" s="141"/>
      <c r="OOG430" s="141"/>
      <c r="OOH430" s="141"/>
      <c r="OOI430" s="141"/>
      <c r="OOJ430" s="141"/>
      <c r="OOK430" s="141"/>
      <c r="OOL430" s="141"/>
      <c r="OOM430" s="141"/>
      <c r="OON430" s="141"/>
      <c r="OOO430" s="141"/>
      <c r="OOP430" s="141"/>
      <c r="OOQ430" s="141"/>
      <c r="OOR430" s="141"/>
      <c r="OOS430" s="141"/>
      <c r="OOT430" s="141"/>
      <c r="OOU430" s="141"/>
      <c r="OOV430" s="141"/>
      <c r="OOW430" s="141"/>
      <c r="OOX430" s="141"/>
      <c r="OOY430" s="141"/>
      <c r="OOZ430" s="141"/>
      <c r="OPA430" s="141"/>
      <c r="OPB430" s="141"/>
      <c r="OPC430" s="141"/>
      <c r="OPD430" s="141"/>
      <c r="OPE430" s="141"/>
      <c r="OPF430" s="141"/>
      <c r="OPG430" s="141"/>
      <c r="OPH430" s="141"/>
      <c r="OPI430" s="141"/>
      <c r="OPJ430" s="141"/>
      <c r="OPK430" s="141"/>
      <c r="OPL430" s="141"/>
      <c r="OPM430" s="141"/>
      <c r="OPN430" s="141"/>
      <c r="OPO430" s="141"/>
      <c r="OPP430" s="141"/>
      <c r="OPQ430" s="141"/>
      <c r="OPR430" s="141"/>
      <c r="OPS430" s="141"/>
      <c r="OPT430" s="141"/>
      <c r="OPU430" s="141"/>
      <c r="OPV430" s="141"/>
      <c r="OPW430" s="141"/>
      <c r="OPX430" s="141"/>
      <c r="OPY430" s="141"/>
      <c r="OPZ430" s="141"/>
      <c r="OQA430" s="141"/>
      <c r="OQB430" s="141"/>
      <c r="OQC430" s="141"/>
      <c r="OQD430" s="141"/>
      <c r="OQE430" s="141"/>
      <c r="OQF430" s="141"/>
      <c r="OQG430" s="141"/>
      <c r="OQH430" s="141"/>
      <c r="OQI430" s="141"/>
      <c r="OQJ430" s="141"/>
      <c r="OQK430" s="141"/>
      <c r="OQL430" s="141"/>
      <c r="OQM430" s="141"/>
      <c r="OQN430" s="141"/>
      <c r="OQO430" s="141"/>
      <c r="OQP430" s="141"/>
      <c r="OQQ430" s="141"/>
      <c r="OQR430" s="141"/>
      <c r="OQS430" s="141"/>
      <c r="OQT430" s="141"/>
      <c r="OQU430" s="141"/>
      <c r="OQV430" s="141"/>
      <c r="OQW430" s="141"/>
      <c r="OQX430" s="141"/>
      <c r="OQY430" s="141"/>
      <c r="OQZ430" s="141"/>
      <c r="ORA430" s="141"/>
      <c r="ORB430" s="141"/>
      <c r="ORC430" s="141"/>
      <c r="ORD430" s="141"/>
      <c r="ORE430" s="141"/>
      <c r="ORF430" s="141"/>
      <c r="ORG430" s="141"/>
      <c r="ORH430" s="141"/>
      <c r="ORI430" s="141"/>
      <c r="ORJ430" s="141"/>
      <c r="ORK430" s="141"/>
      <c r="ORL430" s="141"/>
      <c r="ORM430" s="141"/>
      <c r="ORN430" s="141"/>
      <c r="ORO430" s="141"/>
      <c r="ORP430" s="141"/>
      <c r="ORQ430" s="141"/>
      <c r="ORR430" s="141"/>
      <c r="ORS430" s="141"/>
      <c r="ORT430" s="141"/>
      <c r="ORU430" s="141"/>
      <c r="ORV430" s="141"/>
      <c r="ORW430" s="141"/>
      <c r="ORX430" s="141"/>
      <c r="ORY430" s="141"/>
      <c r="ORZ430" s="141"/>
      <c r="OSA430" s="141"/>
      <c r="OSB430" s="141"/>
      <c r="OSC430" s="141"/>
      <c r="OSD430" s="141"/>
      <c r="OSE430" s="141"/>
      <c r="OSF430" s="141"/>
      <c r="OSG430" s="141"/>
      <c r="OSH430" s="141"/>
      <c r="OSI430" s="141"/>
      <c r="OSJ430" s="141"/>
      <c r="OSK430" s="141"/>
      <c r="OSL430" s="141"/>
      <c r="OSM430" s="141"/>
      <c r="OSN430" s="141"/>
      <c r="OSO430" s="141"/>
      <c r="OSP430" s="141"/>
      <c r="OSQ430" s="141"/>
      <c r="OSR430" s="141"/>
      <c r="OSS430" s="141"/>
      <c r="OST430" s="141"/>
      <c r="OSU430" s="141"/>
      <c r="OSV430" s="141"/>
      <c r="OSW430" s="141"/>
      <c r="OSX430" s="141"/>
      <c r="OSY430" s="141"/>
      <c r="OSZ430" s="141"/>
      <c r="OTA430" s="141"/>
      <c r="OTB430" s="141"/>
      <c r="OTC430" s="141"/>
      <c r="OTD430" s="141"/>
      <c r="OTE430" s="141"/>
      <c r="OTF430" s="141"/>
      <c r="OTG430" s="141"/>
      <c r="OTH430" s="141"/>
      <c r="OTI430" s="141"/>
      <c r="OTJ430" s="141"/>
      <c r="OTK430" s="141"/>
      <c r="OTL430" s="141"/>
      <c r="OTM430" s="141"/>
      <c r="OTN430" s="141"/>
      <c r="OTO430" s="141"/>
      <c r="OTP430" s="141"/>
      <c r="OTQ430" s="141"/>
      <c r="OTR430" s="141"/>
      <c r="OTS430" s="141"/>
      <c r="OTT430" s="141"/>
      <c r="OTU430" s="141"/>
      <c r="OTV430" s="141"/>
      <c r="OTW430" s="141"/>
      <c r="OTX430" s="141"/>
      <c r="OTY430" s="141"/>
      <c r="OTZ430" s="141"/>
      <c r="OUA430" s="141"/>
      <c r="OUB430" s="141"/>
      <c r="OUC430" s="141"/>
      <c r="OUD430" s="141"/>
      <c r="OUE430" s="141"/>
      <c r="OUF430" s="141"/>
      <c r="OUG430" s="141"/>
      <c r="OUH430" s="141"/>
      <c r="OUI430" s="141"/>
      <c r="OUJ430" s="141"/>
      <c r="OUK430" s="141"/>
      <c r="OUL430" s="141"/>
      <c r="OUM430" s="141"/>
      <c r="OUN430" s="141"/>
      <c r="OUO430" s="141"/>
      <c r="OUP430" s="141"/>
      <c r="OUQ430" s="141"/>
      <c r="OUR430" s="141"/>
      <c r="OUS430" s="141"/>
      <c r="OUT430" s="141"/>
      <c r="OUU430" s="141"/>
      <c r="OUV430" s="141"/>
      <c r="OUW430" s="141"/>
      <c r="OUX430" s="141"/>
      <c r="OUY430" s="141"/>
      <c r="OUZ430" s="141"/>
      <c r="OVA430" s="141"/>
      <c r="OVB430" s="141"/>
      <c r="OVC430" s="141"/>
      <c r="OVD430" s="141"/>
      <c r="OVE430" s="141"/>
      <c r="OVF430" s="141"/>
      <c r="OVG430" s="141"/>
      <c r="OVH430" s="141"/>
      <c r="OVI430" s="141"/>
      <c r="OVJ430" s="141"/>
      <c r="OVK430" s="141"/>
      <c r="OVL430" s="141"/>
      <c r="OVM430" s="141"/>
      <c r="OVN430" s="141"/>
      <c r="OVO430" s="141"/>
      <c r="OVP430" s="141"/>
      <c r="OVQ430" s="141"/>
      <c r="OVR430" s="141"/>
      <c r="OVS430" s="141"/>
      <c r="OVT430" s="141"/>
      <c r="OVU430" s="141"/>
      <c r="OVV430" s="141"/>
      <c r="OVW430" s="141"/>
      <c r="OVX430" s="141"/>
      <c r="OVY430" s="141"/>
      <c r="OVZ430" s="141"/>
      <c r="OWA430" s="141"/>
      <c r="OWB430" s="141"/>
      <c r="OWC430" s="141"/>
      <c r="OWD430" s="141"/>
      <c r="OWE430" s="141"/>
      <c r="OWF430" s="141"/>
      <c r="OWG430" s="141"/>
      <c r="OWH430" s="141"/>
      <c r="OWI430" s="141"/>
      <c r="OWJ430" s="141"/>
      <c r="OWK430" s="141"/>
      <c r="OWL430" s="141"/>
      <c r="OWM430" s="141"/>
      <c r="OWN430" s="141"/>
      <c r="OWO430" s="141"/>
      <c r="OWP430" s="141"/>
      <c r="OWQ430" s="141"/>
      <c r="OWR430" s="141"/>
      <c r="OWS430" s="141"/>
      <c r="OWT430" s="141"/>
      <c r="OWU430" s="141"/>
      <c r="OWV430" s="141"/>
      <c r="OWW430" s="141"/>
      <c r="OWX430" s="141"/>
      <c r="OWY430" s="141"/>
      <c r="OWZ430" s="141"/>
      <c r="OXA430" s="141"/>
      <c r="OXB430" s="141"/>
      <c r="OXC430" s="141"/>
      <c r="OXD430" s="141"/>
      <c r="OXE430" s="141"/>
      <c r="OXF430" s="141"/>
      <c r="OXG430" s="141"/>
      <c r="OXH430" s="141"/>
      <c r="OXI430" s="141"/>
      <c r="OXJ430" s="141"/>
      <c r="OXK430" s="141"/>
      <c r="OXL430" s="141"/>
      <c r="OXM430" s="141"/>
      <c r="OXN430" s="141"/>
      <c r="OXO430" s="141"/>
      <c r="OXP430" s="141"/>
      <c r="OXQ430" s="141"/>
      <c r="OXR430" s="141"/>
      <c r="OXS430" s="141"/>
      <c r="OXT430" s="141"/>
      <c r="OXU430" s="141"/>
      <c r="OXV430" s="141"/>
      <c r="OXW430" s="141"/>
      <c r="OXX430" s="141"/>
      <c r="OXY430" s="141"/>
      <c r="OXZ430" s="141"/>
      <c r="OYA430" s="141"/>
      <c r="OYB430" s="141"/>
      <c r="OYC430" s="141"/>
      <c r="OYD430" s="141"/>
      <c r="OYE430" s="141"/>
      <c r="OYF430" s="141"/>
      <c r="OYG430" s="141"/>
      <c r="OYH430" s="141"/>
      <c r="OYI430" s="141"/>
      <c r="OYJ430" s="141"/>
      <c r="OYK430" s="141"/>
      <c r="OYL430" s="141"/>
      <c r="OYM430" s="141"/>
      <c r="OYN430" s="141"/>
      <c r="OYO430" s="141"/>
      <c r="OYP430" s="141"/>
      <c r="OYQ430" s="141"/>
      <c r="OYR430" s="141"/>
      <c r="OYS430" s="141"/>
      <c r="OYT430" s="141"/>
      <c r="OYU430" s="141"/>
      <c r="OYV430" s="141"/>
      <c r="OYW430" s="141"/>
      <c r="OYX430" s="141"/>
      <c r="OYY430" s="141"/>
      <c r="OYZ430" s="141"/>
      <c r="OZA430" s="141"/>
      <c r="OZB430" s="141"/>
      <c r="OZC430" s="141"/>
      <c r="OZD430" s="141"/>
      <c r="OZE430" s="141"/>
      <c r="OZF430" s="141"/>
      <c r="OZG430" s="141"/>
      <c r="OZH430" s="141"/>
      <c r="OZI430" s="141"/>
      <c r="OZJ430" s="141"/>
      <c r="OZK430" s="141"/>
      <c r="OZL430" s="141"/>
      <c r="OZM430" s="141"/>
      <c r="OZN430" s="141"/>
      <c r="OZO430" s="141"/>
      <c r="OZP430" s="141"/>
      <c r="OZQ430" s="141"/>
      <c r="OZR430" s="141"/>
      <c r="OZS430" s="141"/>
      <c r="OZT430" s="141"/>
      <c r="OZU430" s="141"/>
      <c r="OZV430" s="141"/>
      <c r="OZW430" s="141"/>
      <c r="OZX430" s="141"/>
      <c r="OZY430" s="141"/>
      <c r="OZZ430" s="141"/>
      <c r="PAA430" s="141"/>
      <c r="PAB430" s="141"/>
      <c r="PAC430" s="141"/>
      <c r="PAD430" s="141"/>
      <c r="PAE430" s="141"/>
      <c r="PAF430" s="141"/>
      <c r="PAG430" s="141"/>
      <c r="PAH430" s="141"/>
      <c r="PAI430" s="141"/>
      <c r="PAJ430" s="141"/>
      <c r="PAK430" s="141"/>
      <c r="PAL430" s="141"/>
      <c r="PAM430" s="141"/>
      <c r="PAN430" s="141"/>
      <c r="PAO430" s="141"/>
      <c r="PAP430" s="141"/>
      <c r="PAQ430" s="141"/>
      <c r="PAR430" s="141"/>
      <c r="PAS430" s="141"/>
      <c r="PAT430" s="141"/>
      <c r="PAU430" s="141"/>
      <c r="PAV430" s="141"/>
      <c r="PAW430" s="141"/>
      <c r="PAX430" s="141"/>
      <c r="PAY430" s="141"/>
      <c r="PAZ430" s="141"/>
      <c r="PBA430" s="141"/>
      <c r="PBB430" s="141"/>
      <c r="PBC430" s="141"/>
      <c r="PBD430" s="141"/>
      <c r="PBE430" s="141"/>
      <c r="PBF430" s="141"/>
      <c r="PBG430" s="141"/>
      <c r="PBH430" s="141"/>
      <c r="PBI430" s="141"/>
      <c r="PBJ430" s="141"/>
      <c r="PBK430" s="141"/>
      <c r="PBL430" s="141"/>
      <c r="PBM430" s="141"/>
      <c r="PBN430" s="141"/>
      <c r="PBO430" s="141"/>
      <c r="PBP430" s="141"/>
      <c r="PBQ430" s="141"/>
      <c r="PBR430" s="141"/>
      <c r="PBS430" s="141"/>
      <c r="PBT430" s="141"/>
      <c r="PBU430" s="141"/>
      <c r="PBV430" s="141"/>
      <c r="PBW430" s="141"/>
      <c r="PBX430" s="141"/>
      <c r="PBY430" s="141"/>
      <c r="PBZ430" s="141"/>
      <c r="PCA430" s="141"/>
      <c r="PCB430" s="141"/>
      <c r="PCC430" s="141"/>
      <c r="PCD430" s="141"/>
      <c r="PCE430" s="141"/>
      <c r="PCF430" s="141"/>
      <c r="PCG430" s="141"/>
      <c r="PCH430" s="141"/>
      <c r="PCI430" s="141"/>
      <c r="PCJ430" s="141"/>
      <c r="PCK430" s="141"/>
      <c r="PCL430" s="141"/>
      <c r="PCM430" s="141"/>
      <c r="PCN430" s="141"/>
      <c r="PCO430" s="141"/>
      <c r="PCP430" s="141"/>
      <c r="PCQ430" s="141"/>
      <c r="PCR430" s="141"/>
      <c r="PCS430" s="141"/>
      <c r="PCT430" s="141"/>
      <c r="PCU430" s="141"/>
      <c r="PCV430" s="141"/>
      <c r="PCW430" s="141"/>
      <c r="PCX430" s="141"/>
      <c r="PCY430" s="141"/>
      <c r="PCZ430" s="141"/>
      <c r="PDA430" s="141"/>
      <c r="PDB430" s="141"/>
      <c r="PDC430" s="141"/>
      <c r="PDD430" s="141"/>
      <c r="PDE430" s="141"/>
      <c r="PDF430" s="141"/>
      <c r="PDG430" s="141"/>
      <c r="PDH430" s="141"/>
      <c r="PDI430" s="141"/>
      <c r="PDJ430" s="141"/>
      <c r="PDK430" s="141"/>
      <c r="PDL430" s="141"/>
      <c r="PDM430" s="141"/>
      <c r="PDN430" s="141"/>
      <c r="PDO430" s="141"/>
      <c r="PDP430" s="141"/>
      <c r="PDQ430" s="141"/>
      <c r="PDR430" s="141"/>
      <c r="PDS430" s="141"/>
      <c r="PDT430" s="141"/>
      <c r="PDU430" s="141"/>
      <c r="PDV430" s="141"/>
      <c r="PDW430" s="141"/>
      <c r="PDX430" s="141"/>
      <c r="PDY430" s="141"/>
      <c r="PDZ430" s="141"/>
      <c r="PEA430" s="141"/>
      <c r="PEB430" s="141"/>
      <c r="PEC430" s="141"/>
      <c r="PED430" s="141"/>
      <c r="PEE430" s="141"/>
      <c r="PEF430" s="141"/>
      <c r="PEG430" s="141"/>
      <c r="PEH430" s="141"/>
      <c r="PEI430" s="141"/>
      <c r="PEJ430" s="141"/>
      <c r="PEK430" s="141"/>
      <c r="PEL430" s="141"/>
      <c r="PEM430" s="141"/>
      <c r="PEN430" s="141"/>
      <c r="PEO430" s="141"/>
      <c r="PEP430" s="141"/>
      <c r="PEQ430" s="141"/>
      <c r="PER430" s="141"/>
      <c r="PES430" s="141"/>
      <c r="PET430" s="141"/>
      <c r="PEU430" s="141"/>
      <c r="PEV430" s="141"/>
      <c r="PEW430" s="141"/>
      <c r="PEX430" s="141"/>
      <c r="PEY430" s="141"/>
      <c r="PEZ430" s="141"/>
      <c r="PFA430" s="141"/>
      <c r="PFB430" s="141"/>
      <c r="PFC430" s="141"/>
      <c r="PFD430" s="141"/>
      <c r="PFE430" s="141"/>
      <c r="PFF430" s="141"/>
      <c r="PFG430" s="141"/>
      <c r="PFH430" s="141"/>
      <c r="PFI430" s="141"/>
      <c r="PFJ430" s="141"/>
      <c r="PFK430" s="141"/>
      <c r="PFL430" s="141"/>
      <c r="PFM430" s="141"/>
      <c r="PFN430" s="141"/>
      <c r="PFO430" s="141"/>
      <c r="PFP430" s="141"/>
      <c r="PFQ430" s="141"/>
      <c r="PFR430" s="141"/>
      <c r="PFS430" s="141"/>
      <c r="PFT430" s="141"/>
      <c r="PFU430" s="141"/>
      <c r="PFV430" s="141"/>
      <c r="PFW430" s="141"/>
      <c r="PFX430" s="141"/>
      <c r="PFY430" s="141"/>
      <c r="PFZ430" s="141"/>
      <c r="PGA430" s="141"/>
      <c r="PGB430" s="141"/>
      <c r="PGC430" s="141"/>
      <c r="PGD430" s="141"/>
      <c r="PGE430" s="141"/>
      <c r="PGF430" s="141"/>
      <c r="PGG430" s="141"/>
      <c r="PGH430" s="141"/>
      <c r="PGI430" s="141"/>
      <c r="PGJ430" s="141"/>
      <c r="PGK430" s="141"/>
      <c r="PGL430" s="141"/>
      <c r="PGM430" s="141"/>
      <c r="PGN430" s="141"/>
      <c r="PGO430" s="141"/>
      <c r="PGP430" s="141"/>
      <c r="PGQ430" s="141"/>
      <c r="PGR430" s="141"/>
      <c r="PGS430" s="141"/>
      <c r="PGT430" s="141"/>
      <c r="PGU430" s="141"/>
      <c r="PGV430" s="141"/>
      <c r="PGW430" s="141"/>
      <c r="PGX430" s="141"/>
      <c r="PGY430" s="141"/>
      <c r="PGZ430" s="141"/>
      <c r="PHA430" s="141"/>
      <c r="PHB430" s="141"/>
      <c r="PHC430" s="141"/>
      <c r="PHD430" s="141"/>
      <c r="PHE430" s="141"/>
      <c r="PHF430" s="141"/>
      <c r="PHG430" s="141"/>
      <c r="PHH430" s="141"/>
      <c r="PHI430" s="141"/>
      <c r="PHJ430" s="141"/>
      <c r="PHK430" s="141"/>
      <c r="PHL430" s="141"/>
      <c r="PHM430" s="141"/>
      <c r="PHN430" s="141"/>
      <c r="PHO430" s="141"/>
      <c r="PHP430" s="141"/>
      <c r="PHQ430" s="141"/>
      <c r="PHR430" s="141"/>
      <c r="PHS430" s="141"/>
      <c r="PHT430" s="141"/>
      <c r="PHU430" s="141"/>
      <c r="PHV430" s="141"/>
      <c r="PHW430" s="141"/>
      <c r="PHX430" s="141"/>
      <c r="PHY430" s="141"/>
      <c r="PHZ430" s="141"/>
      <c r="PIA430" s="141"/>
      <c r="PIB430" s="141"/>
      <c r="PIC430" s="141"/>
      <c r="PID430" s="141"/>
      <c r="PIE430" s="141"/>
      <c r="PIF430" s="141"/>
      <c r="PIG430" s="141"/>
      <c r="PIH430" s="141"/>
      <c r="PII430" s="141"/>
      <c r="PIJ430" s="141"/>
      <c r="PIK430" s="141"/>
      <c r="PIL430" s="141"/>
      <c r="PIM430" s="141"/>
      <c r="PIN430" s="141"/>
      <c r="PIO430" s="141"/>
      <c r="PIP430" s="141"/>
      <c r="PIQ430" s="141"/>
      <c r="PIR430" s="141"/>
      <c r="PIS430" s="141"/>
      <c r="PIT430" s="141"/>
      <c r="PIU430" s="141"/>
      <c r="PIV430" s="141"/>
      <c r="PIW430" s="141"/>
      <c r="PIX430" s="141"/>
      <c r="PIY430" s="141"/>
      <c r="PIZ430" s="141"/>
      <c r="PJA430" s="141"/>
      <c r="PJB430" s="141"/>
      <c r="PJC430" s="141"/>
      <c r="PJD430" s="141"/>
      <c r="PJE430" s="141"/>
      <c r="PJF430" s="141"/>
      <c r="PJG430" s="141"/>
      <c r="PJH430" s="141"/>
      <c r="PJI430" s="141"/>
      <c r="PJJ430" s="141"/>
      <c r="PJK430" s="141"/>
      <c r="PJL430" s="141"/>
      <c r="PJM430" s="141"/>
      <c r="PJN430" s="141"/>
      <c r="PJO430" s="141"/>
      <c r="PJP430" s="141"/>
      <c r="PJQ430" s="141"/>
      <c r="PJR430" s="141"/>
      <c r="PJS430" s="141"/>
      <c r="PJT430" s="141"/>
      <c r="PJU430" s="141"/>
      <c r="PJV430" s="141"/>
      <c r="PJW430" s="141"/>
      <c r="PJX430" s="141"/>
      <c r="PJY430" s="141"/>
      <c r="PJZ430" s="141"/>
      <c r="PKA430" s="141"/>
      <c r="PKB430" s="141"/>
      <c r="PKC430" s="141"/>
      <c r="PKD430" s="141"/>
      <c r="PKE430" s="141"/>
      <c r="PKF430" s="141"/>
      <c r="PKG430" s="141"/>
      <c r="PKH430" s="141"/>
      <c r="PKI430" s="141"/>
      <c r="PKJ430" s="141"/>
      <c r="PKK430" s="141"/>
      <c r="PKL430" s="141"/>
      <c r="PKM430" s="141"/>
      <c r="PKN430" s="141"/>
      <c r="PKO430" s="141"/>
      <c r="PKP430" s="141"/>
      <c r="PKQ430" s="141"/>
      <c r="PKR430" s="141"/>
      <c r="PKS430" s="141"/>
      <c r="PKT430" s="141"/>
      <c r="PKU430" s="141"/>
      <c r="PKV430" s="141"/>
      <c r="PKW430" s="141"/>
      <c r="PKX430" s="141"/>
      <c r="PKY430" s="141"/>
      <c r="PKZ430" s="141"/>
      <c r="PLA430" s="141"/>
      <c r="PLB430" s="141"/>
      <c r="PLC430" s="141"/>
      <c r="PLD430" s="141"/>
      <c r="PLE430" s="141"/>
      <c r="PLF430" s="141"/>
      <c r="PLG430" s="141"/>
      <c r="PLH430" s="141"/>
      <c r="PLI430" s="141"/>
      <c r="PLJ430" s="141"/>
      <c r="PLK430" s="141"/>
      <c r="PLL430" s="141"/>
      <c r="PLM430" s="141"/>
      <c r="PLN430" s="141"/>
      <c r="PLO430" s="141"/>
      <c r="PLP430" s="141"/>
      <c r="PLQ430" s="141"/>
      <c r="PLR430" s="141"/>
      <c r="PLS430" s="141"/>
      <c r="PLT430" s="141"/>
      <c r="PLU430" s="141"/>
      <c r="PLV430" s="141"/>
      <c r="PLW430" s="141"/>
      <c r="PLX430" s="141"/>
      <c r="PLY430" s="141"/>
      <c r="PLZ430" s="141"/>
      <c r="PMA430" s="141"/>
      <c r="PMB430" s="141"/>
      <c r="PMC430" s="141"/>
      <c r="PMD430" s="141"/>
      <c r="PME430" s="141"/>
      <c r="PMF430" s="141"/>
      <c r="PMG430" s="141"/>
      <c r="PMH430" s="141"/>
      <c r="PMI430" s="141"/>
      <c r="PMJ430" s="141"/>
      <c r="PMK430" s="141"/>
      <c r="PML430" s="141"/>
      <c r="PMM430" s="141"/>
      <c r="PMN430" s="141"/>
      <c r="PMO430" s="141"/>
      <c r="PMP430" s="141"/>
      <c r="PMQ430" s="141"/>
      <c r="PMR430" s="141"/>
      <c r="PMS430" s="141"/>
      <c r="PMT430" s="141"/>
      <c r="PMU430" s="141"/>
      <c r="PMV430" s="141"/>
      <c r="PMW430" s="141"/>
      <c r="PMX430" s="141"/>
      <c r="PMY430" s="141"/>
      <c r="PMZ430" s="141"/>
      <c r="PNA430" s="141"/>
      <c r="PNB430" s="141"/>
      <c r="PNC430" s="141"/>
      <c r="PND430" s="141"/>
      <c r="PNE430" s="141"/>
      <c r="PNF430" s="141"/>
      <c r="PNG430" s="141"/>
      <c r="PNH430" s="141"/>
      <c r="PNI430" s="141"/>
      <c r="PNJ430" s="141"/>
      <c r="PNK430" s="141"/>
      <c r="PNL430" s="141"/>
      <c r="PNM430" s="141"/>
      <c r="PNN430" s="141"/>
      <c r="PNO430" s="141"/>
      <c r="PNP430" s="141"/>
      <c r="PNQ430" s="141"/>
      <c r="PNR430" s="141"/>
      <c r="PNS430" s="141"/>
      <c r="PNT430" s="141"/>
      <c r="PNU430" s="141"/>
      <c r="PNV430" s="141"/>
      <c r="PNW430" s="141"/>
      <c r="PNX430" s="141"/>
      <c r="PNY430" s="141"/>
      <c r="PNZ430" s="141"/>
      <c r="POA430" s="141"/>
      <c r="POB430" s="141"/>
      <c r="POC430" s="141"/>
      <c r="POD430" s="141"/>
      <c r="POE430" s="141"/>
      <c r="POF430" s="141"/>
      <c r="POG430" s="141"/>
      <c r="POH430" s="141"/>
      <c r="POI430" s="141"/>
      <c r="POJ430" s="141"/>
      <c r="POK430" s="141"/>
      <c r="POL430" s="141"/>
      <c r="POM430" s="141"/>
      <c r="PON430" s="141"/>
      <c r="POO430" s="141"/>
      <c r="POP430" s="141"/>
      <c r="POQ430" s="141"/>
      <c r="POR430" s="141"/>
      <c r="POS430" s="141"/>
      <c r="POT430" s="141"/>
      <c r="POU430" s="141"/>
      <c r="POV430" s="141"/>
      <c r="POW430" s="141"/>
      <c r="POX430" s="141"/>
      <c r="POY430" s="141"/>
      <c r="POZ430" s="141"/>
      <c r="PPA430" s="141"/>
      <c r="PPB430" s="141"/>
      <c r="PPC430" s="141"/>
      <c r="PPD430" s="141"/>
      <c r="PPE430" s="141"/>
      <c r="PPF430" s="141"/>
      <c r="PPG430" s="141"/>
      <c r="PPH430" s="141"/>
      <c r="PPI430" s="141"/>
      <c r="PPJ430" s="141"/>
      <c r="PPK430" s="141"/>
      <c r="PPL430" s="141"/>
      <c r="PPM430" s="141"/>
      <c r="PPN430" s="141"/>
      <c r="PPO430" s="141"/>
      <c r="PPP430" s="141"/>
      <c r="PPQ430" s="141"/>
      <c r="PPR430" s="141"/>
      <c r="PPS430" s="141"/>
      <c r="PPT430" s="141"/>
      <c r="PPU430" s="141"/>
      <c r="PPV430" s="141"/>
      <c r="PPW430" s="141"/>
      <c r="PPX430" s="141"/>
      <c r="PPY430" s="141"/>
      <c r="PPZ430" s="141"/>
      <c r="PQA430" s="141"/>
      <c r="PQB430" s="141"/>
      <c r="PQC430" s="141"/>
      <c r="PQD430" s="141"/>
      <c r="PQE430" s="141"/>
      <c r="PQF430" s="141"/>
      <c r="PQG430" s="141"/>
      <c r="PQH430" s="141"/>
      <c r="PQI430" s="141"/>
      <c r="PQJ430" s="141"/>
      <c r="PQK430" s="141"/>
      <c r="PQL430" s="141"/>
      <c r="PQM430" s="141"/>
      <c r="PQN430" s="141"/>
      <c r="PQO430" s="141"/>
      <c r="PQP430" s="141"/>
      <c r="PQQ430" s="141"/>
      <c r="PQR430" s="141"/>
      <c r="PQS430" s="141"/>
      <c r="PQT430" s="141"/>
      <c r="PQU430" s="141"/>
      <c r="PQV430" s="141"/>
      <c r="PQW430" s="141"/>
      <c r="PQX430" s="141"/>
      <c r="PQY430" s="141"/>
      <c r="PQZ430" s="141"/>
      <c r="PRA430" s="141"/>
      <c r="PRB430" s="141"/>
      <c r="PRC430" s="141"/>
      <c r="PRD430" s="141"/>
      <c r="PRE430" s="141"/>
      <c r="PRF430" s="141"/>
      <c r="PRG430" s="141"/>
      <c r="PRH430" s="141"/>
      <c r="PRI430" s="141"/>
      <c r="PRJ430" s="141"/>
      <c r="PRK430" s="141"/>
      <c r="PRL430" s="141"/>
      <c r="PRM430" s="141"/>
      <c r="PRN430" s="141"/>
      <c r="PRO430" s="141"/>
      <c r="PRP430" s="141"/>
      <c r="PRQ430" s="141"/>
      <c r="PRR430" s="141"/>
      <c r="PRS430" s="141"/>
      <c r="PRT430" s="141"/>
      <c r="PRU430" s="141"/>
      <c r="PRV430" s="141"/>
      <c r="PRW430" s="141"/>
      <c r="PRX430" s="141"/>
      <c r="PRY430" s="141"/>
      <c r="PRZ430" s="141"/>
      <c r="PSA430" s="141"/>
      <c r="PSB430" s="141"/>
      <c r="PSC430" s="141"/>
      <c r="PSD430" s="141"/>
      <c r="PSE430" s="141"/>
      <c r="PSF430" s="141"/>
      <c r="PSG430" s="141"/>
      <c r="PSH430" s="141"/>
      <c r="PSI430" s="141"/>
      <c r="PSJ430" s="141"/>
      <c r="PSK430" s="141"/>
      <c r="PSL430" s="141"/>
      <c r="PSM430" s="141"/>
      <c r="PSN430" s="141"/>
      <c r="PSO430" s="141"/>
      <c r="PSP430" s="141"/>
      <c r="PSQ430" s="141"/>
      <c r="PSR430" s="141"/>
      <c r="PSS430" s="141"/>
      <c r="PST430" s="141"/>
      <c r="PSU430" s="141"/>
      <c r="PSV430" s="141"/>
      <c r="PSW430" s="141"/>
      <c r="PSX430" s="141"/>
      <c r="PSY430" s="141"/>
      <c r="PSZ430" s="141"/>
      <c r="PTA430" s="141"/>
      <c r="PTB430" s="141"/>
      <c r="PTC430" s="141"/>
      <c r="PTD430" s="141"/>
      <c r="PTE430" s="141"/>
      <c r="PTF430" s="141"/>
      <c r="PTG430" s="141"/>
      <c r="PTH430" s="141"/>
      <c r="PTI430" s="141"/>
      <c r="PTJ430" s="141"/>
      <c r="PTK430" s="141"/>
      <c r="PTL430" s="141"/>
      <c r="PTM430" s="141"/>
      <c r="PTN430" s="141"/>
      <c r="PTO430" s="141"/>
      <c r="PTP430" s="141"/>
      <c r="PTQ430" s="141"/>
      <c r="PTR430" s="141"/>
      <c r="PTS430" s="141"/>
      <c r="PTT430" s="141"/>
      <c r="PTU430" s="141"/>
      <c r="PTV430" s="141"/>
      <c r="PTW430" s="141"/>
      <c r="PTX430" s="141"/>
      <c r="PTY430" s="141"/>
      <c r="PTZ430" s="141"/>
      <c r="PUA430" s="141"/>
      <c r="PUB430" s="141"/>
      <c r="PUC430" s="141"/>
      <c r="PUD430" s="141"/>
      <c r="PUE430" s="141"/>
      <c r="PUF430" s="141"/>
      <c r="PUG430" s="141"/>
      <c r="PUH430" s="141"/>
      <c r="PUI430" s="141"/>
      <c r="PUJ430" s="141"/>
      <c r="PUK430" s="141"/>
      <c r="PUL430" s="141"/>
      <c r="PUM430" s="141"/>
      <c r="PUN430" s="141"/>
      <c r="PUO430" s="141"/>
      <c r="PUP430" s="141"/>
      <c r="PUQ430" s="141"/>
      <c r="PUR430" s="141"/>
      <c r="PUS430" s="141"/>
      <c r="PUT430" s="141"/>
      <c r="PUU430" s="141"/>
      <c r="PUV430" s="141"/>
      <c r="PUW430" s="141"/>
      <c r="PUX430" s="141"/>
      <c r="PUY430" s="141"/>
      <c r="PUZ430" s="141"/>
      <c r="PVA430" s="141"/>
      <c r="PVB430" s="141"/>
      <c r="PVC430" s="141"/>
      <c r="PVD430" s="141"/>
      <c r="PVE430" s="141"/>
      <c r="PVF430" s="141"/>
      <c r="PVG430" s="141"/>
      <c r="PVH430" s="141"/>
      <c r="PVI430" s="141"/>
      <c r="PVJ430" s="141"/>
      <c r="PVK430" s="141"/>
      <c r="PVL430" s="141"/>
      <c r="PVM430" s="141"/>
      <c r="PVN430" s="141"/>
      <c r="PVO430" s="141"/>
      <c r="PVP430" s="141"/>
      <c r="PVQ430" s="141"/>
      <c r="PVR430" s="141"/>
      <c r="PVS430" s="141"/>
      <c r="PVT430" s="141"/>
      <c r="PVU430" s="141"/>
      <c r="PVV430" s="141"/>
      <c r="PVW430" s="141"/>
      <c r="PVX430" s="141"/>
      <c r="PVY430" s="141"/>
      <c r="PVZ430" s="141"/>
      <c r="PWA430" s="141"/>
      <c r="PWB430" s="141"/>
      <c r="PWC430" s="141"/>
      <c r="PWD430" s="141"/>
      <c r="PWE430" s="141"/>
      <c r="PWF430" s="141"/>
      <c r="PWG430" s="141"/>
      <c r="PWH430" s="141"/>
      <c r="PWI430" s="141"/>
      <c r="PWJ430" s="141"/>
      <c r="PWK430" s="141"/>
      <c r="PWL430" s="141"/>
      <c r="PWM430" s="141"/>
      <c r="PWN430" s="141"/>
      <c r="PWO430" s="141"/>
      <c r="PWP430" s="141"/>
      <c r="PWQ430" s="141"/>
      <c r="PWR430" s="141"/>
      <c r="PWS430" s="141"/>
      <c r="PWT430" s="141"/>
      <c r="PWU430" s="141"/>
      <c r="PWV430" s="141"/>
      <c r="PWW430" s="141"/>
      <c r="PWX430" s="141"/>
      <c r="PWY430" s="141"/>
      <c r="PWZ430" s="141"/>
      <c r="PXA430" s="141"/>
      <c r="PXB430" s="141"/>
      <c r="PXC430" s="141"/>
      <c r="PXD430" s="141"/>
      <c r="PXE430" s="141"/>
      <c r="PXF430" s="141"/>
      <c r="PXG430" s="141"/>
      <c r="PXH430" s="141"/>
      <c r="PXI430" s="141"/>
      <c r="PXJ430" s="141"/>
      <c r="PXK430" s="141"/>
      <c r="PXL430" s="141"/>
      <c r="PXM430" s="141"/>
      <c r="PXN430" s="141"/>
      <c r="PXO430" s="141"/>
      <c r="PXP430" s="141"/>
      <c r="PXQ430" s="141"/>
      <c r="PXR430" s="141"/>
      <c r="PXS430" s="141"/>
      <c r="PXT430" s="141"/>
      <c r="PXU430" s="141"/>
      <c r="PXV430" s="141"/>
      <c r="PXW430" s="141"/>
      <c r="PXX430" s="141"/>
      <c r="PXY430" s="141"/>
      <c r="PXZ430" s="141"/>
      <c r="PYA430" s="141"/>
      <c r="PYB430" s="141"/>
      <c r="PYC430" s="141"/>
      <c r="PYD430" s="141"/>
      <c r="PYE430" s="141"/>
      <c r="PYF430" s="141"/>
      <c r="PYG430" s="141"/>
      <c r="PYH430" s="141"/>
      <c r="PYI430" s="141"/>
      <c r="PYJ430" s="141"/>
      <c r="PYK430" s="141"/>
      <c r="PYL430" s="141"/>
      <c r="PYM430" s="141"/>
      <c r="PYN430" s="141"/>
      <c r="PYO430" s="141"/>
      <c r="PYP430" s="141"/>
      <c r="PYQ430" s="141"/>
      <c r="PYR430" s="141"/>
      <c r="PYS430" s="141"/>
      <c r="PYT430" s="141"/>
      <c r="PYU430" s="141"/>
      <c r="PYV430" s="141"/>
      <c r="PYW430" s="141"/>
      <c r="PYX430" s="141"/>
      <c r="PYY430" s="141"/>
      <c r="PYZ430" s="141"/>
      <c r="PZA430" s="141"/>
      <c r="PZB430" s="141"/>
      <c r="PZC430" s="141"/>
      <c r="PZD430" s="141"/>
      <c r="PZE430" s="141"/>
      <c r="PZF430" s="141"/>
      <c r="PZG430" s="141"/>
      <c r="PZH430" s="141"/>
      <c r="PZI430" s="141"/>
      <c r="PZJ430" s="141"/>
      <c r="PZK430" s="141"/>
      <c r="PZL430" s="141"/>
      <c r="PZM430" s="141"/>
      <c r="PZN430" s="141"/>
      <c r="PZO430" s="141"/>
      <c r="PZP430" s="141"/>
      <c r="PZQ430" s="141"/>
      <c r="PZR430" s="141"/>
      <c r="PZS430" s="141"/>
      <c r="PZT430" s="141"/>
      <c r="PZU430" s="141"/>
      <c r="PZV430" s="141"/>
      <c r="PZW430" s="141"/>
      <c r="PZX430" s="141"/>
      <c r="PZY430" s="141"/>
      <c r="PZZ430" s="141"/>
      <c r="QAA430" s="141"/>
      <c r="QAB430" s="141"/>
      <c r="QAC430" s="141"/>
      <c r="QAD430" s="141"/>
      <c r="QAE430" s="141"/>
      <c r="QAF430" s="141"/>
      <c r="QAG430" s="141"/>
      <c r="QAH430" s="141"/>
      <c r="QAI430" s="141"/>
      <c r="QAJ430" s="141"/>
      <c r="QAK430" s="141"/>
      <c r="QAL430" s="141"/>
      <c r="QAM430" s="141"/>
      <c r="QAN430" s="141"/>
      <c r="QAO430" s="141"/>
      <c r="QAP430" s="141"/>
      <c r="QAQ430" s="141"/>
      <c r="QAR430" s="141"/>
      <c r="QAS430" s="141"/>
      <c r="QAT430" s="141"/>
      <c r="QAU430" s="141"/>
      <c r="QAV430" s="141"/>
      <c r="QAW430" s="141"/>
      <c r="QAX430" s="141"/>
      <c r="QAY430" s="141"/>
      <c r="QAZ430" s="141"/>
      <c r="QBA430" s="141"/>
      <c r="QBB430" s="141"/>
      <c r="QBC430" s="141"/>
      <c r="QBD430" s="141"/>
      <c r="QBE430" s="141"/>
      <c r="QBF430" s="141"/>
      <c r="QBG430" s="141"/>
      <c r="QBH430" s="141"/>
      <c r="QBI430" s="141"/>
      <c r="QBJ430" s="141"/>
      <c r="QBK430" s="141"/>
      <c r="QBL430" s="141"/>
      <c r="QBM430" s="141"/>
      <c r="QBN430" s="141"/>
      <c r="QBO430" s="141"/>
      <c r="QBP430" s="141"/>
      <c r="QBQ430" s="141"/>
      <c r="QBR430" s="141"/>
      <c r="QBS430" s="141"/>
      <c r="QBT430" s="141"/>
      <c r="QBU430" s="141"/>
      <c r="QBV430" s="141"/>
      <c r="QBW430" s="141"/>
      <c r="QBX430" s="141"/>
      <c r="QBY430" s="141"/>
      <c r="QBZ430" s="141"/>
      <c r="QCA430" s="141"/>
      <c r="QCB430" s="141"/>
      <c r="QCC430" s="141"/>
      <c r="QCD430" s="141"/>
      <c r="QCE430" s="141"/>
      <c r="QCF430" s="141"/>
      <c r="QCG430" s="141"/>
      <c r="QCH430" s="141"/>
      <c r="QCI430" s="141"/>
      <c r="QCJ430" s="141"/>
      <c r="QCK430" s="141"/>
      <c r="QCL430" s="141"/>
      <c r="QCM430" s="141"/>
      <c r="QCN430" s="141"/>
      <c r="QCO430" s="141"/>
      <c r="QCP430" s="141"/>
      <c r="QCQ430" s="141"/>
      <c r="QCR430" s="141"/>
      <c r="QCS430" s="141"/>
      <c r="QCT430" s="141"/>
      <c r="QCU430" s="141"/>
      <c r="QCV430" s="141"/>
      <c r="QCW430" s="141"/>
      <c r="QCX430" s="141"/>
      <c r="QCY430" s="141"/>
      <c r="QCZ430" s="141"/>
      <c r="QDA430" s="141"/>
      <c r="QDB430" s="141"/>
      <c r="QDC430" s="141"/>
      <c r="QDD430" s="141"/>
      <c r="QDE430" s="141"/>
      <c r="QDF430" s="141"/>
      <c r="QDG430" s="141"/>
      <c r="QDH430" s="141"/>
      <c r="QDI430" s="141"/>
      <c r="QDJ430" s="141"/>
      <c r="QDK430" s="141"/>
      <c r="QDL430" s="141"/>
      <c r="QDM430" s="141"/>
      <c r="QDN430" s="141"/>
      <c r="QDO430" s="141"/>
      <c r="QDP430" s="141"/>
      <c r="QDQ430" s="141"/>
      <c r="QDR430" s="141"/>
      <c r="QDS430" s="141"/>
      <c r="QDT430" s="141"/>
      <c r="QDU430" s="141"/>
      <c r="QDV430" s="141"/>
      <c r="QDW430" s="141"/>
      <c r="QDX430" s="141"/>
      <c r="QDY430" s="141"/>
      <c r="QDZ430" s="141"/>
      <c r="QEA430" s="141"/>
      <c r="QEB430" s="141"/>
      <c r="QEC430" s="141"/>
      <c r="QED430" s="141"/>
      <c r="QEE430" s="141"/>
      <c r="QEF430" s="141"/>
      <c r="QEG430" s="141"/>
      <c r="QEH430" s="141"/>
      <c r="QEI430" s="141"/>
      <c r="QEJ430" s="141"/>
      <c r="QEK430" s="141"/>
      <c r="QEL430" s="141"/>
      <c r="QEM430" s="141"/>
      <c r="QEN430" s="141"/>
      <c r="QEO430" s="141"/>
      <c r="QEP430" s="141"/>
      <c r="QEQ430" s="141"/>
      <c r="QER430" s="141"/>
      <c r="QES430" s="141"/>
      <c r="QET430" s="141"/>
      <c r="QEU430" s="141"/>
      <c r="QEV430" s="141"/>
      <c r="QEW430" s="141"/>
      <c r="QEX430" s="141"/>
      <c r="QEY430" s="141"/>
      <c r="QEZ430" s="141"/>
      <c r="QFA430" s="141"/>
      <c r="QFB430" s="141"/>
      <c r="QFC430" s="141"/>
      <c r="QFD430" s="141"/>
      <c r="QFE430" s="141"/>
      <c r="QFF430" s="141"/>
      <c r="QFG430" s="141"/>
      <c r="QFH430" s="141"/>
      <c r="QFI430" s="141"/>
      <c r="QFJ430" s="141"/>
      <c r="QFK430" s="141"/>
      <c r="QFL430" s="141"/>
      <c r="QFM430" s="141"/>
      <c r="QFN430" s="141"/>
      <c r="QFO430" s="141"/>
      <c r="QFP430" s="141"/>
      <c r="QFQ430" s="141"/>
      <c r="QFR430" s="141"/>
      <c r="QFS430" s="141"/>
      <c r="QFT430" s="141"/>
      <c r="QFU430" s="141"/>
      <c r="QFV430" s="141"/>
      <c r="QFW430" s="141"/>
      <c r="QFX430" s="141"/>
      <c r="QFY430" s="141"/>
      <c r="QFZ430" s="141"/>
      <c r="QGA430" s="141"/>
      <c r="QGB430" s="141"/>
      <c r="QGC430" s="141"/>
      <c r="QGD430" s="141"/>
      <c r="QGE430" s="141"/>
      <c r="QGF430" s="141"/>
      <c r="QGG430" s="141"/>
      <c r="QGH430" s="141"/>
      <c r="QGI430" s="141"/>
      <c r="QGJ430" s="141"/>
      <c r="QGK430" s="141"/>
      <c r="QGL430" s="141"/>
      <c r="QGM430" s="141"/>
      <c r="QGN430" s="141"/>
      <c r="QGO430" s="141"/>
      <c r="QGP430" s="141"/>
      <c r="QGQ430" s="141"/>
      <c r="QGR430" s="141"/>
      <c r="QGS430" s="141"/>
      <c r="QGT430" s="141"/>
      <c r="QGU430" s="141"/>
      <c r="QGV430" s="141"/>
      <c r="QGW430" s="141"/>
      <c r="QGX430" s="141"/>
      <c r="QGY430" s="141"/>
      <c r="QGZ430" s="141"/>
      <c r="QHA430" s="141"/>
      <c r="QHB430" s="141"/>
      <c r="QHC430" s="141"/>
      <c r="QHD430" s="141"/>
      <c r="QHE430" s="141"/>
      <c r="QHF430" s="141"/>
      <c r="QHG430" s="141"/>
      <c r="QHH430" s="141"/>
      <c r="QHI430" s="141"/>
      <c r="QHJ430" s="141"/>
      <c r="QHK430" s="141"/>
      <c r="QHL430" s="141"/>
      <c r="QHM430" s="141"/>
      <c r="QHN430" s="141"/>
      <c r="QHO430" s="141"/>
      <c r="QHP430" s="141"/>
      <c r="QHQ430" s="141"/>
      <c r="QHR430" s="141"/>
      <c r="QHS430" s="141"/>
      <c r="QHT430" s="141"/>
      <c r="QHU430" s="141"/>
      <c r="QHV430" s="141"/>
      <c r="QHW430" s="141"/>
      <c r="QHX430" s="141"/>
      <c r="QHY430" s="141"/>
      <c r="QHZ430" s="141"/>
      <c r="QIA430" s="141"/>
      <c r="QIB430" s="141"/>
      <c r="QIC430" s="141"/>
      <c r="QID430" s="141"/>
      <c r="QIE430" s="141"/>
      <c r="QIF430" s="141"/>
      <c r="QIG430" s="141"/>
      <c r="QIH430" s="141"/>
      <c r="QII430" s="141"/>
      <c r="QIJ430" s="141"/>
      <c r="QIK430" s="141"/>
      <c r="QIL430" s="141"/>
      <c r="QIM430" s="141"/>
      <c r="QIN430" s="141"/>
      <c r="QIO430" s="141"/>
      <c r="QIP430" s="141"/>
      <c r="QIQ430" s="141"/>
      <c r="QIR430" s="141"/>
      <c r="QIS430" s="141"/>
      <c r="QIT430" s="141"/>
      <c r="QIU430" s="141"/>
      <c r="QIV430" s="141"/>
      <c r="QIW430" s="141"/>
      <c r="QIX430" s="141"/>
      <c r="QIY430" s="141"/>
      <c r="QIZ430" s="141"/>
      <c r="QJA430" s="141"/>
      <c r="QJB430" s="141"/>
      <c r="QJC430" s="141"/>
      <c r="QJD430" s="141"/>
      <c r="QJE430" s="141"/>
      <c r="QJF430" s="141"/>
      <c r="QJG430" s="141"/>
      <c r="QJH430" s="141"/>
      <c r="QJI430" s="141"/>
      <c r="QJJ430" s="141"/>
      <c r="QJK430" s="141"/>
      <c r="QJL430" s="141"/>
      <c r="QJM430" s="141"/>
      <c r="QJN430" s="141"/>
      <c r="QJO430" s="141"/>
      <c r="QJP430" s="141"/>
      <c r="QJQ430" s="141"/>
      <c r="QJR430" s="141"/>
      <c r="QJS430" s="141"/>
      <c r="QJT430" s="141"/>
      <c r="QJU430" s="141"/>
      <c r="QJV430" s="141"/>
      <c r="QJW430" s="141"/>
      <c r="QJX430" s="141"/>
      <c r="QJY430" s="141"/>
      <c r="QJZ430" s="141"/>
      <c r="QKA430" s="141"/>
      <c r="QKB430" s="141"/>
      <c r="QKC430" s="141"/>
      <c r="QKD430" s="141"/>
      <c r="QKE430" s="141"/>
      <c r="QKF430" s="141"/>
      <c r="QKG430" s="141"/>
      <c r="QKH430" s="141"/>
      <c r="QKI430" s="141"/>
      <c r="QKJ430" s="141"/>
      <c r="QKK430" s="141"/>
      <c r="QKL430" s="141"/>
      <c r="QKM430" s="141"/>
      <c r="QKN430" s="141"/>
      <c r="QKO430" s="141"/>
      <c r="QKP430" s="141"/>
      <c r="QKQ430" s="141"/>
      <c r="QKR430" s="141"/>
      <c r="QKS430" s="141"/>
      <c r="QKT430" s="141"/>
      <c r="QKU430" s="141"/>
      <c r="QKV430" s="141"/>
      <c r="QKW430" s="141"/>
      <c r="QKX430" s="141"/>
      <c r="QKY430" s="141"/>
      <c r="QKZ430" s="141"/>
      <c r="QLA430" s="141"/>
      <c r="QLB430" s="141"/>
      <c r="QLC430" s="141"/>
      <c r="QLD430" s="141"/>
      <c r="QLE430" s="141"/>
      <c r="QLF430" s="141"/>
      <c r="QLG430" s="141"/>
      <c r="QLH430" s="141"/>
      <c r="QLI430" s="141"/>
      <c r="QLJ430" s="141"/>
      <c r="QLK430" s="141"/>
      <c r="QLL430" s="141"/>
      <c r="QLM430" s="141"/>
      <c r="QLN430" s="141"/>
      <c r="QLO430" s="141"/>
      <c r="QLP430" s="141"/>
      <c r="QLQ430" s="141"/>
      <c r="QLR430" s="141"/>
      <c r="QLS430" s="141"/>
      <c r="QLT430" s="141"/>
      <c r="QLU430" s="141"/>
      <c r="QLV430" s="141"/>
      <c r="QLW430" s="141"/>
      <c r="QLX430" s="141"/>
      <c r="QLY430" s="141"/>
      <c r="QLZ430" s="141"/>
      <c r="QMA430" s="141"/>
      <c r="QMB430" s="141"/>
      <c r="QMC430" s="141"/>
      <c r="QMD430" s="141"/>
      <c r="QME430" s="141"/>
      <c r="QMF430" s="141"/>
      <c r="QMG430" s="141"/>
      <c r="QMH430" s="141"/>
      <c r="QMI430" s="141"/>
      <c r="QMJ430" s="141"/>
      <c r="QMK430" s="141"/>
      <c r="QML430" s="141"/>
      <c r="QMM430" s="141"/>
      <c r="QMN430" s="141"/>
      <c r="QMO430" s="141"/>
      <c r="QMP430" s="141"/>
      <c r="QMQ430" s="141"/>
      <c r="QMR430" s="141"/>
      <c r="QMS430" s="141"/>
      <c r="QMT430" s="141"/>
      <c r="QMU430" s="141"/>
      <c r="QMV430" s="141"/>
      <c r="QMW430" s="141"/>
      <c r="QMX430" s="141"/>
      <c r="QMY430" s="141"/>
      <c r="QMZ430" s="141"/>
      <c r="QNA430" s="141"/>
      <c r="QNB430" s="141"/>
      <c r="QNC430" s="141"/>
      <c r="QND430" s="141"/>
      <c r="QNE430" s="141"/>
      <c r="QNF430" s="141"/>
      <c r="QNG430" s="141"/>
      <c r="QNH430" s="141"/>
      <c r="QNI430" s="141"/>
      <c r="QNJ430" s="141"/>
      <c r="QNK430" s="141"/>
      <c r="QNL430" s="141"/>
      <c r="QNM430" s="141"/>
      <c r="QNN430" s="141"/>
      <c r="QNO430" s="141"/>
      <c r="QNP430" s="141"/>
      <c r="QNQ430" s="141"/>
      <c r="QNR430" s="141"/>
      <c r="QNS430" s="141"/>
      <c r="QNT430" s="141"/>
      <c r="QNU430" s="141"/>
      <c r="QNV430" s="141"/>
      <c r="QNW430" s="141"/>
      <c r="QNX430" s="141"/>
      <c r="QNY430" s="141"/>
      <c r="QNZ430" s="141"/>
      <c r="QOA430" s="141"/>
      <c r="QOB430" s="141"/>
      <c r="QOC430" s="141"/>
      <c r="QOD430" s="141"/>
      <c r="QOE430" s="141"/>
      <c r="QOF430" s="141"/>
      <c r="QOG430" s="141"/>
      <c r="QOH430" s="141"/>
      <c r="QOI430" s="141"/>
      <c r="QOJ430" s="141"/>
      <c r="QOK430" s="141"/>
      <c r="QOL430" s="141"/>
      <c r="QOM430" s="141"/>
      <c r="QON430" s="141"/>
      <c r="QOO430" s="141"/>
      <c r="QOP430" s="141"/>
      <c r="QOQ430" s="141"/>
      <c r="QOR430" s="141"/>
      <c r="QOS430" s="141"/>
      <c r="QOT430" s="141"/>
      <c r="QOU430" s="141"/>
      <c r="QOV430" s="141"/>
      <c r="QOW430" s="141"/>
      <c r="QOX430" s="141"/>
      <c r="QOY430" s="141"/>
      <c r="QOZ430" s="141"/>
      <c r="QPA430" s="141"/>
      <c r="QPB430" s="141"/>
      <c r="QPC430" s="141"/>
      <c r="QPD430" s="141"/>
      <c r="QPE430" s="141"/>
      <c r="QPF430" s="141"/>
      <c r="QPG430" s="141"/>
      <c r="QPH430" s="141"/>
      <c r="QPI430" s="141"/>
      <c r="QPJ430" s="141"/>
      <c r="QPK430" s="141"/>
      <c r="QPL430" s="141"/>
      <c r="QPM430" s="141"/>
      <c r="QPN430" s="141"/>
      <c r="QPO430" s="141"/>
      <c r="QPP430" s="141"/>
      <c r="QPQ430" s="141"/>
      <c r="QPR430" s="141"/>
      <c r="QPS430" s="141"/>
      <c r="QPT430" s="141"/>
      <c r="QPU430" s="141"/>
      <c r="QPV430" s="141"/>
      <c r="QPW430" s="141"/>
      <c r="QPX430" s="141"/>
      <c r="QPY430" s="141"/>
      <c r="QPZ430" s="141"/>
      <c r="QQA430" s="141"/>
      <c r="QQB430" s="141"/>
      <c r="QQC430" s="141"/>
      <c r="QQD430" s="141"/>
      <c r="QQE430" s="141"/>
      <c r="QQF430" s="141"/>
      <c r="QQG430" s="141"/>
      <c r="QQH430" s="141"/>
      <c r="QQI430" s="141"/>
      <c r="QQJ430" s="141"/>
      <c r="QQK430" s="141"/>
      <c r="QQL430" s="141"/>
      <c r="QQM430" s="141"/>
      <c r="QQN430" s="141"/>
      <c r="QQO430" s="141"/>
      <c r="QQP430" s="141"/>
      <c r="QQQ430" s="141"/>
      <c r="QQR430" s="141"/>
      <c r="QQS430" s="141"/>
      <c r="QQT430" s="141"/>
      <c r="QQU430" s="141"/>
      <c r="QQV430" s="141"/>
      <c r="QQW430" s="141"/>
      <c r="QQX430" s="141"/>
      <c r="QQY430" s="141"/>
      <c r="QQZ430" s="141"/>
      <c r="QRA430" s="141"/>
      <c r="QRB430" s="141"/>
      <c r="QRC430" s="141"/>
      <c r="QRD430" s="141"/>
      <c r="QRE430" s="141"/>
      <c r="QRF430" s="141"/>
      <c r="QRG430" s="141"/>
      <c r="QRH430" s="141"/>
      <c r="QRI430" s="141"/>
      <c r="QRJ430" s="141"/>
      <c r="QRK430" s="141"/>
      <c r="QRL430" s="141"/>
      <c r="QRM430" s="141"/>
      <c r="QRN430" s="141"/>
      <c r="QRO430" s="141"/>
      <c r="QRP430" s="141"/>
      <c r="QRQ430" s="141"/>
      <c r="QRR430" s="141"/>
      <c r="QRS430" s="141"/>
      <c r="QRT430" s="141"/>
      <c r="QRU430" s="141"/>
      <c r="QRV430" s="141"/>
      <c r="QRW430" s="141"/>
      <c r="QRX430" s="141"/>
      <c r="QRY430" s="141"/>
      <c r="QRZ430" s="141"/>
      <c r="QSA430" s="141"/>
      <c r="QSB430" s="141"/>
      <c r="QSC430" s="141"/>
      <c r="QSD430" s="141"/>
      <c r="QSE430" s="141"/>
      <c r="QSF430" s="141"/>
      <c r="QSG430" s="141"/>
      <c r="QSH430" s="141"/>
      <c r="QSI430" s="141"/>
      <c r="QSJ430" s="141"/>
      <c r="QSK430" s="141"/>
      <c r="QSL430" s="141"/>
      <c r="QSM430" s="141"/>
      <c r="QSN430" s="141"/>
      <c r="QSO430" s="141"/>
      <c r="QSP430" s="141"/>
      <c r="QSQ430" s="141"/>
      <c r="QSR430" s="141"/>
      <c r="QSS430" s="141"/>
      <c r="QST430" s="141"/>
      <c r="QSU430" s="141"/>
      <c r="QSV430" s="141"/>
      <c r="QSW430" s="141"/>
      <c r="QSX430" s="141"/>
      <c r="QSY430" s="141"/>
      <c r="QSZ430" s="141"/>
      <c r="QTA430" s="141"/>
      <c r="QTB430" s="141"/>
      <c r="QTC430" s="141"/>
      <c r="QTD430" s="141"/>
      <c r="QTE430" s="141"/>
      <c r="QTF430" s="141"/>
      <c r="QTG430" s="141"/>
      <c r="QTH430" s="141"/>
      <c r="QTI430" s="141"/>
      <c r="QTJ430" s="141"/>
      <c r="QTK430" s="141"/>
      <c r="QTL430" s="141"/>
      <c r="QTM430" s="141"/>
      <c r="QTN430" s="141"/>
      <c r="QTO430" s="141"/>
      <c r="QTP430" s="141"/>
      <c r="QTQ430" s="141"/>
      <c r="QTR430" s="141"/>
      <c r="QTS430" s="141"/>
      <c r="QTT430" s="141"/>
      <c r="QTU430" s="141"/>
      <c r="QTV430" s="141"/>
      <c r="QTW430" s="141"/>
      <c r="QTX430" s="141"/>
      <c r="QTY430" s="141"/>
      <c r="QTZ430" s="141"/>
      <c r="QUA430" s="141"/>
      <c r="QUB430" s="141"/>
      <c r="QUC430" s="141"/>
      <c r="QUD430" s="141"/>
      <c r="QUE430" s="141"/>
      <c r="QUF430" s="141"/>
      <c r="QUG430" s="141"/>
      <c r="QUH430" s="141"/>
      <c r="QUI430" s="141"/>
      <c r="QUJ430" s="141"/>
      <c r="QUK430" s="141"/>
      <c r="QUL430" s="141"/>
      <c r="QUM430" s="141"/>
      <c r="QUN430" s="141"/>
      <c r="QUO430" s="141"/>
      <c r="QUP430" s="141"/>
      <c r="QUQ430" s="141"/>
      <c r="QUR430" s="141"/>
      <c r="QUS430" s="141"/>
      <c r="QUT430" s="141"/>
      <c r="QUU430" s="141"/>
      <c r="QUV430" s="141"/>
      <c r="QUW430" s="141"/>
      <c r="QUX430" s="141"/>
      <c r="QUY430" s="141"/>
      <c r="QUZ430" s="141"/>
      <c r="QVA430" s="141"/>
      <c r="QVB430" s="141"/>
      <c r="QVC430" s="141"/>
      <c r="QVD430" s="141"/>
      <c r="QVE430" s="141"/>
      <c r="QVF430" s="141"/>
      <c r="QVG430" s="141"/>
      <c r="QVH430" s="141"/>
      <c r="QVI430" s="141"/>
      <c r="QVJ430" s="141"/>
      <c r="QVK430" s="141"/>
      <c r="QVL430" s="141"/>
      <c r="QVM430" s="141"/>
      <c r="QVN430" s="141"/>
      <c r="QVO430" s="141"/>
      <c r="QVP430" s="141"/>
      <c r="QVQ430" s="141"/>
      <c r="QVR430" s="141"/>
      <c r="QVS430" s="141"/>
      <c r="QVT430" s="141"/>
      <c r="QVU430" s="141"/>
      <c r="QVV430" s="141"/>
      <c r="QVW430" s="141"/>
      <c r="QVX430" s="141"/>
      <c r="QVY430" s="141"/>
      <c r="QVZ430" s="141"/>
      <c r="QWA430" s="141"/>
      <c r="QWB430" s="141"/>
      <c r="QWC430" s="141"/>
      <c r="QWD430" s="141"/>
      <c r="QWE430" s="141"/>
      <c r="QWF430" s="141"/>
      <c r="QWG430" s="141"/>
      <c r="QWH430" s="141"/>
      <c r="QWI430" s="141"/>
      <c r="QWJ430" s="141"/>
      <c r="QWK430" s="141"/>
      <c r="QWL430" s="141"/>
      <c r="QWM430" s="141"/>
      <c r="QWN430" s="141"/>
      <c r="QWO430" s="141"/>
      <c r="QWP430" s="141"/>
      <c r="QWQ430" s="141"/>
      <c r="QWR430" s="141"/>
      <c r="QWS430" s="141"/>
      <c r="QWT430" s="141"/>
      <c r="QWU430" s="141"/>
      <c r="QWV430" s="141"/>
      <c r="QWW430" s="141"/>
      <c r="QWX430" s="141"/>
      <c r="QWY430" s="141"/>
      <c r="QWZ430" s="141"/>
      <c r="QXA430" s="141"/>
      <c r="QXB430" s="141"/>
      <c r="QXC430" s="141"/>
      <c r="QXD430" s="141"/>
      <c r="QXE430" s="141"/>
      <c r="QXF430" s="141"/>
      <c r="QXG430" s="141"/>
      <c r="QXH430" s="141"/>
      <c r="QXI430" s="141"/>
      <c r="QXJ430" s="141"/>
      <c r="QXK430" s="141"/>
      <c r="QXL430" s="141"/>
      <c r="QXM430" s="141"/>
      <c r="QXN430" s="141"/>
      <c r="QXO430" s="141"/>
      <c r="QXP430" s="141"/>
      <c r="QXQ430" s="141"/>
      <c r="QXR430" s="141"/>
      <c r="QXS430" s="141"/>
      <c r="QXT430" s="141"/>
      <c r="QXU430" s="141"/>
      <c r="QXV430" s="141"/>
      <c r="QXW430" s="141"/>
      <c r="QXX430" s="141"/>
      <c r="QXY430" s="141"/>
      <c r="QXZ430" s="141"/>
      <c r="QYA430" s="141"/>
      <c r="QYB430" s="141"/>
      <c r="QYC430" s="141"/>
      <c r="QYD430" s="141"/>
      <c r="QYE430" s="141"/>
      <c r="QYF430" s="141"/>
      <c r="QYG430" s="141"/>
      <c r="QYH430" s="141"/>
      <c r="QYI430" s="141"/>
      <c r="QYJ430" s="141"/>
      <c r="QYK430" s="141"/>
      <c r="QYL430" s="141"/>
      <c r="QYM430" s="141"/>
      <c r="QYN430" s="141"/>
      <c r="QYO430" s="141"/>
      <c r="QYP430" s="141"/>
      <c r="QYQ430" s="141"/>
      <c r="QYR430" s="141"/>
      <c r="QYS430" s="141"/>
      <c r="QYT430" s="141"/>
      <c r="QYU430" s="141"/>
      <c r="QYV430" s="141"/>
      <c r="QYW430" s="141"/>
      <c r="QYX430" s="141"/>
      <c r="QYY430" s="141"/>
      <c r="QYZ430" s="141"/>
      <c r="QZA430" s="141"/>
      <c r="QZB430" s="141"/>
      <c r="QZC430" s="141"/>
      <c r="QZD430" s="141"/>
      <c r="QZE430" s="141"/>
      <c r="QZF430" s="141"/>
      <c r="QZG430" s="141"/>
      <c r="QZH430" s="141"/>
      <c r="QZI430" s="141"/>
      <c r="QZJ430" s="141"/>
      <c r="QZK430" s="141"/>
      <c r="QZL430" s="141"/>
      <c r="QZM430" s="141"/>
      <c r="QZN430" s="141"/>
      <c r="QZO430" s="141"/>
      <c r="QZP430" s="141"/>
      <c r="QZQ430" s="141"/>
      <c r="QZR430" s="141"/>
      <c r="QZS430" s="141"/>
      <c r="QZT430" s="141"/>
      <c r="QZU430" s="141"/>
      <c r="QZV430" s="141"/>
      <c r="QZW430" s="141"/>
      <c r="QZX430" s="141"/>
      <c r="QZY430" s="141"/>
      <c r="QZZ430" s="141"/>
      <c r="RAA430" s="141"/>
      <c r="RAB430" s="141"/>
      <c r="RAC430" s="141"/>
      <c r="RAD430" s="141"/>
      <c r="RAE430" s="141"/>
      <c r="RAF430" s="141"/>
      <c r="RAG430" s="141"/>
      <c r="RAH430" s="141"/>
      <c r="RAI430" s="141"/>
      <c r="RAJ430" s="141"/>
      <c r="RAK430" s="141"/>
      <c r="RAL430" s="141"/>
      <c r="RAM430" s="141"/>
      <c r="RAN430" s="141"/>
      <c r="RAO430" s="141"/>
      <c r="RAP430" s="141"/>
      <c r="RAQ430" s="141"/>
      <c r="RAR430" s="141"/>
      <c r="RAS430" s="141"/>
      <c r="RAT430" s="141"/>
      <c r="RAU430" s="141"/>
      <c r="RAV430" s="141"/>
      <c r="RAW430" s="141"/>
      <c r="RAX430" s="141"/>
      <c r="RAY430" s="141"/>
      <c r="RAZ430" s="141"/>
      <c r="RBA430" s="141"/>
      <c r="RBB430" s="141"/>
      <c r="RBC430" s="141"/>
      <c r="RBD430" s="141"/>
      <c r="RBE430" s="141"/>
      <c r="RBF430" s="141"/>
      <c r="RBG430" s="141"/>
      <c r="RBH430" s="141"/>
      <c r="RBI430" s="141"/>
      <c r="RBJ430" s="141"/>
      <c r="RBK430" s="141"/>
      <c r="RBL430" s="141"/>
      <c r="RBM430" s="141"/>
      <c r="RBN430" s="141"/>
      <c r="RBO430" s="141"/>
      <c r="RBP430" s="141"/>
      <c r="RBQ430" s="141"/>
      <c r="RBR430" s="141"/>
      <c r="RBS430" s="141"/>
      <c r="RBT430" s="141"/>
      <c r="RBU430" s="141"/>
      <c r="RBV430" s="141"/>
      <c r="RBW430" s="141"/>
      <c r="RBX430" s="141"/>
      <c r="RBY430" s="141"/>
      <c r="RBZ430" s="141"/>
      <c r="RCA430" s="141"/>
      <c r="RCB430" s="141"/>
      <c r="RCC430" s="141"/>
      <c r="RCD430" s="141"/>
      <c r="RCE430" s="141"/>
      <c r="RCF430" s="141"/>
      <c r="RCG430" s="141"/>
      <c r="RCH430" s="141"/>
      <c r="RCI430" s="141"/>
      <c r="RCJ430" s="141"/>
      <c r="RCK430" s="141"/>
      <c r="RCL430" s="141"/>
      <c r="RCM430" s="141"/>
      <c r="RCN430" s="141"/>
      <c r="RCO430" s="141"/>
      <c r="RCP430" s="141"/>
      <c r="RCQ430" s="141"/>
      <c r="RCR430" s="141"/>
      <c r="RCS430" s="141"/>
      <c r="RCT430" s="141"/>
      <c r="RCU430" s="141"/>
      <c r="RCV430" s="141"/>
      <c r="RCW430" s="141"/>
      <c r="RCX430" s="141"/>
      <c r="RCY430" s="141"/>
      <c r="RCZ430" s="141"/>
      <c r="RDA430" s="141"/>
      <c r="RDB430" s="141"/>
      <c r="RDC430" s="141"/>
      <c r="RDD430" s="141"/>
      <c r="RDE430" s="141"/>
      <c r="RDF430" s="141"/>
      <c r="RDG430" s="141"/>
      <c r="RDH430" s="141"/>
      <c r="RDI430" s="141"/>
      <c r="RDJ430" s="141"/>
      <c r="RDK430" s="141"/>
      <c r="RDL430" s="141"/>
      <c r="RDM430" s="141"/>
      <c r="RDN430" s="141"/>
      <c r="RDO430" s="141"/>
      <c r="RDP430" s="141"/>
      <c r="RDQ430" s="141"/>
      <c r="RDR430" s="141"/>
      <c r="RDS430" s="141"/>
      <c r="RDT430" s="141"/>
      <c r="RDU430" s="141"/>
      <c r="RDV430" s="141"/>
      <c r="RDW430" s="141"/>
      <c r="RDX430" s="141"/>
      <c r="RDY430" s="141"/>
      <c r="RDZ430" s="141"/>
      <c r="REA430" s="141"/>
      <c r="REB430" s="141"/>
      <c r="REC430" s="141"/>
      <c r="RED430" s="141"/>
      <c r="REE430" s="141"/>
      <c r="REF430" s="141"/>
      <c r="REG430" s="141"/>
      <c r="REH430" s="141"/>
      <c r="REI430" s="141"/>
      <c r="REJ430" s="141"/>
      <c r="REK430" s="141"/>
      <c r="REL430" s="141"/>
      <c r="REM430" s="141"/>
      <c r="REN430" s="141"/>
      <c r="REO430" s="141"/>
      <c r="REP430" s="141"/>
      <c r="REQ430" s="141"/>
      <c r="RER430" s="141"/>
      <c r="RES430" s="141"/>
      <c r="RET430" s="141"/>
      <c r="REU430" s="141"/>
      <c r="REV430" s="141"/>
      <c r="REW430" s="141"/>
      <c r="REX430" s="141"/>
      <c r="REY430" s="141"/>
      <c r="REZ430" s="141"/>
      <c r="RFA430" s="141"/>
      <c r="RFB430" s="141"/>
      <c r="RFC430" s="141"/>
      <c r="RFD430" s="141"/>
      <c r="RFE430" s="141"/>
      <c r="RFF430" s="141"/>
      <c r="RFG430" s="141"/>
      <c r="RFH430" s="141"/>
      <c r="RFI430" s="141"/>
      <c r="RFJ430" s="141"/>
      <c r="RFK430" s="141"/>
      <c r="RFL430" s="141"/>
      <c r="RFM430" s="141"/>
      <c r="RFN430" s="141"/>
      <c r="RFO430" s="141"/>
      <c r="RFP430" s="141"/>
      <c r="RFQ430" s="141"/>
      <c r="RFR430" s="141"/>
      <c r="RFS430" s="141"/>
      <c r="RFT430" s="141"/>
      <c r="RFU430" s="141"/>
      <c r="RFV430" s="141"/>
      <c r="RFW430" s="141"/>
      <c r="RFX430" s="141"/>
      <c r="RFY430" s="141"/>
      <c r="RFZ430" s="141"/>
      <c r="RGA430" s="141"/>
      <c r="RGB430" s="141"/>
      <c r="RGC430" s="141"/>
      <c r="RGD430" s="141"/>
      <c r="RGE430" s="141"/>
      <c r="RGF430" s="141"/>
      <c r="RGG430" s="141"/>
      <c r="RGH430" s="141"/>
      <c r="RGI430" s="141"/>
      <c r="RGJ430" s="141"/>
      <c r="RGK430" s="141"/>
      <c r="RGL430" s="141"/>
      <c r="RGM430" s="141"/>
      <c r="RGN430" s="141"/>
      <c r="RGO430" s="141"/>
      <c r="RGP430" s="141"/>
      <c r="RGQ430" s="141"/>
      <c r="RGR430" s="141"/>
      <c r="RGS430" s="141"/>
      <c r="RGT430" s="141"/>
      <c r="RGU430" s="141"/>
      <c r="RGV430" s="141"/>
      <c r="RGW430" s="141"/>
      <c r="RGX430" s="141"/>
      <c r="RGY430" s="141"/>
      <c r="RGZ430" s="141"/>
      <c r="RHA430" s="141"/>
      <c r="RHB430" s="141"/>
      <c r="RHC430" s="141"/>
      <c r="RHD430" s="141"/>
      <c r="RHE430" s="141"/>
      <c r="RHF430" s="141"/>
      <c r="RHG430" s="141"/>
      <c r="RHH430" s="141"/>
      <c r="RHI430" s="141"/>
      <c r="RHJ430" s="141"/>
      <c r="RHK430" s="141"/>
      <c r="RHL430" s="141"/>
      <c r="RHM430" s="141"/>
      <c r="RHN430" s="141"/>
      <c r="RHO430" s="141"/>
      <c r="RHP430" s="141"/>
      <c r="RHQ430" s="141"/>
      <c r="RHR430" s="141"/>
      <c r="RHS430" s="141"/>
      <c r="RHT430" s="141"/>
      <c r="RHU430" s="141"/>
      <c r="RHV430" s="141"/>
      <c r="RHW430" s="141"/>
      <c r="RHX430" s="141"/>
      <c r="RHY430" s="141"/>
      <c r="RHZ430" s="141"/>
      <c r="RIA430" s="141"/>
      <c r="RIB430" s="141"/>
      <c r="RIC430" s="141"/>
      <c r="RID430" s="141"/>
      <c r="RIE430" s="141"/>
      <c r="RIF430" s="141"/>
      <c r="RIG430" s="141"/>
      <c r="RIH430" s="141"/>
      <c r="RII430" s="141"/>
      <c r="RIJ430" s="141"/>
      <c r="RIK430" s="141"/>
      <c r="RIL430" s="141"/>
      <c r="RIM430" s="141"/>
      <c r="RIN430" s="141"/>
      <c r="RIO430" s="141"/>
      <c r="RIP430" s="141"/>
      <c r="RIQ430" s="141"/>
      <c r="RIR430" s="141"/>
      <c r="RIS430" s="141"/>
      <c r="RIT430" s="141"/>
      <c r="RIU430" s="141"/>
      <c r="RIV430" s="141"/>
      <c r="RIW430" s="141"/>
      <c r="RIX430" s="141"/>
      <c r="RIY430" s="141"/>
      <c r="RIZ430" s="141"/>
      <c r="RJA430" s="141"/>
      <c r="RJB430" s="141"/>
      <c r="RJC430" s="141"/>
      <c r="RJD430" s="141"/>
      <c r="RJE430" s="141"/>
      <c r="RJF430" s="141"/>
      <c r="RJG430" s="141"/>
      <c r="RJH430" s="141"/>
      <c r="RJI430" s="141"/>
      <c r="RJJ430" s="141"/>
      <c r="RJK430" s="141"/>
      <c r="RJL430" s="141"/>
      <c r="RJM430" s="141"/>
      <c r="RJN430" s="141"/>
      <c r="RJO430" s="141"/>
      <c r="RJP430" s="141"/>
      <c r="RJQ430" s="141"/>
      <c r="RJR430" s="141"/>
      <c r="RJS430" s="141"/>
      <c r="RJT430" s="141"/>
      <c r="RJU430" s="141"/>
      <c r="RJV430" s="141"/>
      <c r="RJW430" s="141"/>
      <c r="RJX430" s="141"/>
      <c r="RJY430" s="141"/>
      <c r="RJZ430" s="141"/>
      <c r="RKA430" s="141"/>
      <c r="RKB430" s="141"/>
      <c r="RKC430" s="141"/>
      <c r="RKD430" s="141"/>
      <c r="RKE430" s="141"/>
      <c r="RKF430" s="141"/>
      <c r="RKG430" s="141"/>
      <c r="RKH430" s="141"/>
      <c r="RKI430" s="141"/>
      <c r="RKJ430" s="141"/>
      <c r="RKK430" s="141"/>
      <c r="RKL430" s="141"/>
      <c r="RKM430" s="141"/>
      <c r="RKN430" s="141"/>
      <c r="RKO430" s="141"/>
      <c r="RKP430" s="141"/>
      <c r="RKQ430" s="141"/>
      <c r="RKR430" s="141"/>
      <c r="RKS430" s="141"/>
      <c r="RKT430" s="141"/>
      <c r="RKU430" s="141"/>
      <c r="RKV430" s="141"/>
      <c r="RKW430" s="141"/>
      <c r="RKX430" s="141"/>
      <c r="RKY430" s="141"/>
      <c r="RKZ430" s="141"/>
      <c r="RLA430" s="141"/>
      <c r="RLB430" s="141"/>
      <c r="RLC430" s="141"/>
      <c r="RLD430" s="141"/>
      <c r="RLE430" s="141"/>
      <c r="RLF430" s="141"/>
      <c r="RLG430" s="141"/>
      <c r="RLH430" s="141"/>
      <c r="RLI430" s="141"/>
      <c r="RLJ430" s="141"/>
      <c r="RLK430" s="141"/>
      <c r="RLL430" s="141"/>
      <c r="RLM430" s="141"/>
      <c r="RLN430" s="141"/>
      <c r="RLO430" s="141"/>
      <c r="RLP430" s="141"/>
      <c r="RLQ430" s="141"/>
      <c r="RLR430" s="141"/>
      <c r="RLS430" s="141"/>
      <c r="RLT430" s="141"/>
      <c r="RLU430" s="141"/>
      <c r="RLV430" s="141"/>
      <c r="RLW430" s="141"/>
      <c r="RLX430" s="141"/>
      <c r="RLY430" s="141"/>
      <c r="RLZ430" s="141"/>
      <c r="RMA430" s="141"/>
      <c r="RMB430" s="141"/>
      <c r="RMC430" s="141"/>
      <c r="RMD430" s="141"/>
      <c r="RME430" s="141"/>
      <c r="RMF430" s="141"/>
      <c r="RMG430" s="141"/>
      <c r="RMH430" s="141"/>
      <c r="RMI430" s="141"/>
      <c r="RMJ430" s="141"/>
      <c r="RMK430" s="141"/>
      <c r="RML430" s="141"/>
      <c r="RMM430" s="141"/>
      <c r="RMN430" s="141"/>
      <c r="RMO430" s="141"/>
      <c r="RMP430" s="141"/>
      <c r="RMQ430" s="141"/>
      <c r="RMR430" s="141"/>
      <c r="RMS430" s="141"/>
      <c r="RMT430" s="141"/>
      <c r="RMU430" s="141"/>
      <c r="RMV430" s="141"/>
      <c r="RMW430" s="141"/>
      <c r="RMX430" s="141"/>
      <c r="RMY430" s="141"/>
      <c r="RMZ430" s="141"/>
      <c r="RNA430" s="141"/>
      <c r="RNB430" s="141"/>
      <c r="RNC430" s="141"/>
      <c r="RND430" s="141"/>
      <c r="RNE430" s="141"/>
      <c r="RNF430" s="141"/>
      <c r="RNG430" s="141"/>
      <c r="RNH430" s="141"/>
      <c r="RNI430" s="141"/>
      <c r="RNJ430" s="141"/>
      <c r="RNK430" s="141"/>
      <c r="RNL430" s="141"/>
      <c r="RNM430" s="141"/>
      <c r="RNN430" s="141"/>
      <c r="RNO430" s="141"/>
      <c r="RNP430" s="141"/>
      <c r="RNQ430" s="141"/>
      <c r="RNR430" s="141"/>
      <c r="RNS430" s="141"/>
      <c r="RNT430" s="141"/>
      <c r="RNU430" s="141"/>
      <c r="RNV430" s="141"/>
      <c r="RNW430" s="141"/>
      <c r="RNX430" s="141"/>
      <c r="RNY430" s="141"/>
      <c r="RNZ430" s="141"/>
      <c r="ROA430" s="141"/>
      <c r="ROB430" s="141"/>
      <c r="ROC430" s="141"/>
      <c r="ROD430" s="141"/>
      <c r="ROE430" s="141"/>
      <c r="ROF430" s="141"/>
      <c r="ROG430" s="141"/>
      <c r="ROH430" s="141"/>
      <c r="ROI430" s="141"/>
      <c r="ROJ430" s="141"/>
      <c r="ROK430" s="141"/>
      <c r="ROL430" s="141"/>
      <c r="ROM430" s="141"/>
      <c r="RON430" s="141"/>
      <c r="ROO430" s="141"/>
      <c r="ROP430" s="141"/>
      <c r="ROQ430" s="141"/>
      <c r="ROR430" s="141"/>
      <c r="ROS430" s="141"/>
      <c r="ROT430" s="141"/>
      <c r="ROU430" s="141"/>
      <c r="ROV430" s="141"/>
      <c r="ROW430" s="141"/>
      <c r="ROX430" s="141"/>
      <c r="ROY430" s="141"/>
      <c r="ROZ430" s="141"/>
      <c r="RPA430" s="141"/>
      <c r="RPB430" s="141"/>
      <c r="RPC430" s="141"/>
      <c r="RPD430" s="141"/>
      <c r="RPE430" s="141"/>
      <c r="RPF430" s="141"/>
      <c r="RPG430" s="141"/>
      <c r="RPH430" s="141"/>
      <c r="RPI430" s="141"/>
      <c r="RPJ430" s="141"/>
      <c r="RPK430" s="141"/>
      <c r="RPL430" s="141"/>
      <c r="RPM430" s="141"/>
      <c r="RPN430" s="141"/>
      <c r="RPO430" s="141"/>
      <c r="RPP430" s="141"/>
      <c r="RPQ430" s="141"/>
      <c r="RPR430" s="141"/>
      <c r="RPS430" s="141"/>
      <c r="RPT430" s="141"/>
      <c r="RPU430" s="141"/>
      <c r="RPV430" s="141"/>
      <c r="RPW430" s="141"/>
      <c r="RPX430" s="141"/>
      <c r="RPY430" s="141"/>
      <c r="RPZ430" s="141"/>
      <c r="RQA430" s="141"/>
      <c r="RQB430" s="141"/>
      <c r="RQC430" s="141"/>
      <c r="RQD430" s="141"/>
      <c r="RQE430" s="141"/>
      <c r="RQF430" s="141"/>
      <c r="RQG430" s="141"/>
      <c r="RQH430" s="141"/>
      <c r="RQI430" s="141"/>
      <c r="RQJ430" s="141"/>
      <c r="RQK430" s="141"/>
      <c r="RQL430" s="141"/>
      <c r="RQM430" s="141"/>
      <c r="RQN430" s="141"/>
      <c r="RQO430" s="141"/>
      <c r="RQP430" s="141"/>
      <c r="RQQ430" s="141"/>
      <c r="RQR430" s="141"/>
      <c r="RQS430" s="141"/>
      <c r="RQT430" s="141"/>
      <c r="RQU430" s="141"/>
      <c r="RQV430" s="141"/>
      <c r="RQW430" s="141"/>
      <c r="RQX430" s="141"/>
      <c r="RQY430" s="141"/>
      <c r="RQZ430" s="141"/>
      <c r="RRA430" s="141"/>
      <c r="RRB430" s="141"/>
      <c r="RRC430" s="141"/>
      <c r="RRD430" s="141"/>
      <c r="RRE430" s="141"/>
      <c r="RRF430" s="141"/>
      <c r="RRG430" s="141"/>
      <c r="RRH430" s="141"/>
      <c r="RRI430" s="141"/>
      <c r="RRJ430" s="141"/>
      <c r="RRK430" s="141"/>
      <c r="RRL430" s="141"/>
      <c r="RRM430" s="141"/>
      <c r="RRN430" s="141"/>
      <c r="RRO430" s="141"/>
      <c r="RRP430" s="141"/>
      <c r="RRQ430" s="141"/>
      <c r="RRR430" s="141"/>
      <c r="RRS430" s="141"/>
      <c r="RRT430" s="141"/>
      <c r="RRU430" s="141"/>
      <c r="RRV430" s="141"/>
      <c r="RRW430" s="141"/>
      <c r="RRX430" s="141"/>
      <c r="RRY430" s="141"/>
      <c r="RRZ430" s="141"/>
      <c r="RSA430" s="141"/>
      <c r="RSB430" s="141"/>
      <c r="RSC430" s="141"/>
      <c r="RSD430" s="141"/>
      <c r="RSE430" s="141"/>
      <c r="RSF430" s="141"/>
      <c r="RSG430" s="141"/>
      <c r="RSH430" s="141"/>
      <c r="RSI430" s="141"/>
      <c r="RSJ430" s="141"/>
      <c r="RSK430" s="141"/>
      <c r="RSL430" s="141"/>
      <c r="RSM430" s="141"/>
      <c r="RSN430" s="141"/>
      <c r="RSO430" s="141"/>
      <c r="RSP430" s="141"/>
      <c r="RSQ430" s="141"/>
      <c r="RSR430" s="141"/>
      <c r="RSS430" s="141"/>
      <c r="RST430" s="141"/>
      <c r="RSU430" s="141"/>
      <c r="RSV430" s="141"/>
      <c r="RSW430" s="141"/>
      <c r="RSX430" s="141"/>
      <c r="RSY430" s="141"/>
      <c r="RSZ430" s="141"/>
      <c r="RTA430" s="141"/>
      <c r="RTB430" s="141"/>
      <c r="RTC430" s="141"/>
      <c r="RTD430" s="141"/>
      <c r="RTE430" s="141"/>
      <c r="RTF430" s="141"/>
      <c r="RTG430" s="141"/>
      <c r="RTH430" s="141"/>
      <c r="RTI430" s="141"/>
      <c r="RTJ430" s="141"/>
      <c r="RTK430" s="141"/>
      <c r="RTL430" s="141"/>
      <c r="RTM430" s="141"/>
      <c r="RTN430" s="141"/>
      <c r="RTO430" s="141"/>
      <c r="RTP430" s="141"/>
      <c r="RTQ430" s="141"/>
      <c r="RTR430" s="141"/>
      <c r="RTS430" s="141"/>
      <c r="RTT430" s="141"/>
      <c r="RTU430" s="141"/>
      <c r="RTV430" s="141"/>
      <c r="RTW430" s="141"/>
      <c r="RTX430" s="141"/>
      <c r="RTY430" s="141"/>
      <c r="RTZ430" s="141"/>
      <c r="RUA430" s="141"/>
      <c r="RUB430" s="141"/>
      <c r="RUC430" s="141"/>
      <c r="RUD430" s="141"/>
      <c r="RUE430" s="141"/>
      <c r="RUF430" s="141"/>
      <c r="RUG430" s="141"/>
      <c r="RUH430" s="141"/>
      <c r="RUI430" s="141"/>
      <c r="RUJ430" s="141"/>
      <c r="RUK430" s="141"/>
      <c r="RUL430" s="141"/>
      <c r="RUM430" s="141"/>
      <c r="RUN430" s="141"/>
      <c r="RUO430" s="141"/>
      <c r="RUP430" s="141"/>
      <c r="RUQ430" s="141"/>
      <c r="RUR430" s="141"/>
      <c r="RUS430" s="141"/>
      <c r="RUT430" s="141"/>
      <c r="RUU430" s="141"/>
      <c r="RUV430" s="141"/>
      <c r="RUW430" s="141"/>
      <c r="RUX430" s="141"/>
      <c r="RUY430" s="141"/>
      <c r="RUZ430" s="141"/>
      <c r="RVA430" s="141"/>
      <c r="RVB430" s="141"/>
      <c r="RVC430" s="141"/>
      <c r="RVD430" s="141"/>
      <c r="RVE430" s="141"/>
      <c r="RVF430" s="141"/>
      <c r="RVG430" s="141"/>
      <c r="RVH430" s="141"/>
      <c r="RVI430" s="141"/>
      <c r="RVJ430" s="141"/>
      <c r="RVK430" s="141"/>
      <c r="RVL430" s="141"/>
      <c r="RVM430" s="141"/>
      <c r="RVN430" s="141"/>
      <c r="RVO430" s="141"/>
      <c r="RVP430" s="141"/>
      <c r="RVQ430" s="141"/>
      <c r="RVR430" s="141"/>
      <c r="RVS430" s="141"/>
      <c r="RVT430" s="141"/>
      <c r="RVU430" s="141"/>
      <c r="RVV430" s="141"/>
      <c r="RVW430" s="141"/>
      <c r="RVX430" s="141"/>
      <c r="RVY430" s="141"/>
      <c r="RVZ430" s="141"/>
      <c r="RWA430" s="141"/>
      <c r="RWB430" s="141"/>
      <c r="RWC430" s="141"/>
      <c r="RWD430" s="141"/>
      <c r="RWE430" s="141"/>
      <c r="RWF430" s="141"/>
      <c r="RWG430" s="141"/>
      <c r="RWH430" s="141"/>
      <c r="RWI430" s="141"/>
      <c r="RWJ430" s="141"/>
      <c r="RWK430" s="141"/>
      <c r="RWL430" s="141"/>
      <c r="RWM430" s="141"/>
      <c r="RWN430" s="141"/>
      <c r="RWO430" s="141"/>
      <c r="RWP430" s="141"/>
      <c r="RWQ430" s="141"/>
      <c r="RWR430" s="141"/>
      <c r="RWS430" s="141"/>
      <c r="RWT430" s="141"/>
      <c r="RWU430" s="141"/>
      <c r="RWV430" s="141"/>
      <c r="RWW430" s="141"/>
      <c r="RWX430" s="141"/>
      <c r="RWY430" s="141"/>
      <c r="RWZ430" s="141"/>
      <c r="RXA430" s="141"/>
      <c r="RXB430" s="141"/>
      <c r="RXC430" s="141"/>
      <c r="RXD430" s="141"/>
      <c r="RXE430" s="141"/>
      <c r="RXF430" s="141"/>
      <c r="RXG430" s="141"/>
      <c r="RXH430" s="141"/>
      <c r="RXI430" s="141"/>
      <c r="RXJ430" s="141"/>
      <c r="RXK430" s="141"/>
      <c r="RXL430" s="141"/>
      <c r="RXM430" s="141"/>
      <c r="RXN430" s="141"/>
      <c r="RXO430" s="141"/>
      <c r="RXP430" s="141"/>
      <c r="RXQ430" s="141"/>
      <c r="RXR430" s="141"/>
      <c r="RXS430" s="141"/>
      <c r="RXT430" s="141"/>
      <c r="RXU430" s="141"/>
      <c r="RXV430" s="141"/>
      <c r="RXW430" s="141"/>
      <c r="RXX430" s="141"/>
      <c r="RXY430" s="141"/>
      <c r="RXZ430" s="141"/>
      <c r="RYA430" s="141"/>
      <c r="RYB430" s="141"/>
      <c r="RYC430" s="141"/>
      <c r="RYD430" s="141"/>
      <c r="RYE430" s="141"/>
      <c r="RYF430" s="141"/>
      <c r="RYG430" s="141"/>
      <c r="RYH430" s="141"/>
      <c r="RYI430" s="141"/>
      <c r="RYJ430" s="141"/>
      <c r="RYK430" s="141"/>
      <c r="RYL430" s="141"/>
      <c r="RYM430" s="141"/>
      <c r="RYN430" s="141"/>
      <c r="RYO430" s="141"/>
      <c r="RYP430" s="141"/>
      <c r="RYQ430" s="141"/>
      <c r="RYR430" s="141"/>
      <c r="RYS430" s="141"/>
      <c r="RYT430" s="141"/>
      <c r="RYU430" s="141"/>
      <c r="RYV430" s="141"/>
      <c r="RYW430" s="141"/>
      <c r="RYX430" s="141"/>
      <c r="RYY430" s="141"/>
      <c r="RYZ430" s="141"/>
      <c r="RZA430" s="141"/>
      <c r="RZB430" s="141"/>
      <c r="RZC430" s="141"/>
      <c r="RZD430" s="141"/>
      <c r="RZE430" s="141"/>
      <c r="RZF430" s="141"/>
      <c r="RZG430" s="141"/>
      <c r="RZH430" s="141"/>
      <c r="RZI430" s="141"/>
      <c r="RZJ430" s="141"/>
      <c r="RZK430" s="141"/>
      <c r="RZL430" s="141"/>
      <c r="RZM430" s="141"/>
      <c r="RZN430" s="141"/>
      <c r="RZO430" s="141"/>
      <c r="RZP430" s="141"/>
      <c r="RZQ430" s="141"/>
      <c r="RZR430" s="141"/>
      <c r="RZS430" s="141"/>
      <c r="RZT430" s="141"/>
      <c r="RZU430" s="141"/>
      <c r="RZV430" s="141"/>
      <c r="RZW430" s="141"/>
      <c r="RZX430" s="141"/>
      <c r="RZY430" s="141"/>
      <c r="RZZ430" s="141"/>
      <c r="SAA430" s="141"/>
      <c r="SAB430" s="141"/>
      <c r="SAC430" s="141"/>
      <c r="SAD430" s="141"/>
      <c r="SAE430" s="141"/>
      <c r="SAF430" s="141"/>
      <c r="SAG430" s="141"/>
      <c r="SAH430" s="141"/>
      <c r="SAI430" s="141"/>
      <c r="SAJ430" s="141"/>
      <c r="SAK430" s="141"/>
      <c r="SAL430" s="141"/>
      <c r="SAM430" s="141"/>
      <c r="SAN430" s="141"/>
      <c r="SAO430" s="141"/>
      <c r="SAP430" s="141"/>
      <c r="SAQ430" s="141"/>
      <c r="SAR430" s="141"/>
      <c r="SAS430" s="141"/>
      <c r="SAT430" s="141"/>
      <c r="SAU430" s="141"/>
      <c r="SAV430" s="141"/>
      <c r="SAW430" s="141"/>
      <c r="SAX430" s="141"/>
      <c r="SAY430" s="141"/>
      <c r="SAZ430" s="141"/>
      <c r="SBA430" s="141"/>
      <c r="SBB430" s="141"/>
      <c r="SBC430" s="141"/>
      <c r="SBD430" s="141"/>
      <c r="SBE430" s="141"/>
      <c r="SBF430" s="141"/>
      <c r="SBG430" s="141"/>
      <c r="SBH430" s="141"/>
      <c r="SBI430" s="141"/>
      <c r="SBJ430" s="141"/>
      <c r="SBK430" s="141"/>
      <c r="SBL430" s="141"/>
      <c r="SBM430" s="141"/>
      <c r="SBN430" s="141"/>
      <c r="SBO430" s="141"/>
      <c r="SBP430" s="141"/>
      <c r="SBQ430" s="141"/>
      <c r="SBR430" s="141"/>
      <c r="SBS430" s="141"/>
      <c r="SBT430" s="141"/>
      <c r="SBU430" s="141"/>
      <c r="SBV430" s="141"/>
      <c r="SBW430" s="141"/>
      <c r="SBX430" s="141"/>
      <c r="SBY430" s="141"/>
      <c r="SBZ430" s="141"/>
      <c r="SCA430" s="141"/>
      <c r="SCB430" s="141"/>
      <c r="SCC430" s="141"/>
      <c r="SCD430" s="141"/>
      <c r="SCE430" s="141"/>
      <c r="SCF430" s="141"/>
      <c r="SCG430" s="141"/>
      <c r="SCH430" s="141"/>
      <c r="SCI430" s="141"/>
      <c r="SCJ430" s="141"/>
      <c r="SCK430" s="141"/>
      <c r="SCL430" s="141"/>
      <c r="SCM430" s="141"/>
      <c r="SCN430" s="141"/>
      <c r="SCO430" s="141"/>
      <c r="SCP430" s="141"/>
      <c r="SCQ430" s="141"/>
      <c r="SCR430" s="141"/>
      <c r="SCS430" s="141"/>
      <c r="SCT430" s="141"/>
      <c r="SCU430" s="141"/>
      <c r="SCV430" s="141"/>
      <c r="SCW430" s="141"/>
      <c r="SCX430" s="141"/>
      <c r="SCY430" s="141"/>
      <c r="SCZ430" s="141"/>
      <c r="SDA430" s="141"/>
      <c r="SDB430" s="141"/>
      <c r="SDC430" s="141"/>
      <c r="SDD430" s="141"/>
      <c r="SDE430" s="141"/>
      <c r="SDF430" s="141"/>
      <c r="SDG430" s="141"/>
      <c r="SDH430" s="141"/>
      <c r="SDI430" s="141"/>
      <c r="SDJ430" s="141"/>
      <c r="SDK430" s="141"/>
      <c r="SDL430" s="141"/>
      <c r="SDM430" s="141"/>
      <c r="SDN430" s="141"/>
      <c r="SDO430" s="141"/>
      <c r="SDP430" s="141"/>
      <c r="SDQ430" s="141"/>
      <c r="SDR430" s="141"/>
      <c r="SDS430" s="141"/>
      <c r="SDT430" s="141"/>
      <c r="SDU430" s="141"/>
      <c r="SDV430" s="141"/>
      <c r="SDW430" s="141"/>
      <c r="SDX430" s="141"/>
      <c r="SDY430" s="141"/>
      <c r="SDZ430" s="141"/>
      <c r="SEA430" s="141"/>
      <c r="SEB430" s="141"/>
      <c r="SEC430" s="141"/>
      <c r="SED430" s="141"/>
      <c r="SEE430" s="141"/>
      <c r="SEF430" s="141"/>
      <c r="SEG430" s="141"/>
      <c r="SEH430" s="141"/>
      <c r="SEI430" s="141"/>
      <c r="SEJ430" s="141"/>
      <c r="SEK430" s="141"/>
      <c r="SEL430" s="141"/>
      <c r="SEM430" s="141"/>
      <c r="SEN430" s="141"/>
      <c r="SEO430" s="141"/>
      <c r="SEP430" s="141"/>
      <c r="SEQ430" s="141"/>
      <c r="SER430" s="141"/>
      <c r="SES430" s="141"/>
      <c r="SET430" s="141"/>
      <c r="SEU430" s="141"/>
      <c r="SEV430" s="141"/>
      <c r="SEW430" s="141"/>
      <c r="SEX430" s="141"/>
      <c r="SEY430" s="141"/>
      <c r="SEZ430" s="141"/>
      <c r="SFA430" s="141"/>
      <c r="SFB430" s="141"/>
      <c r="SFC430" s="141"/>
      <c r="SFD430" s="141"/>
      <c r="SFE430" s="141"/>
      <c r="SFF430" s="141"/>
      <c r="SFG430" s="141"/>
      <c r="SFH430" s="141"/>
      <c r="SFI430" s="141"/>
      <c r="SFJ430" s="141"/>
      <c r="SFK430" s="141"/>
      <c r="SFL430" s="141"/>
      <c r="SFM430" s="141"/>
      <c r="SFN430" s="141"/>
      <c r="SFO430" s="141"/>
      <c r="SFP430" s="141"/>
      <c r="SFQ430" s="141"/>
      <c r="SFR430" s="141"/>
      <c r="SFS430" s="141"/>
      <c r="SFT430" s="141"/>
      <c r="SFU430" s="141"/>
      <c r="SFV430" s="141"/>
      <c r="SFW430" s="141"/>
      <c r="SFX430" s="141"/>
      <c r="SFY430" s="141"/>
      <c r="SFZ430" s="141"/>
      <c r="SGA430" s="141"/>
      <c r="SGB430" s="141"/>
      <c r="SGC430" s="141"/>
      <c r="SGD430" s="141"/>
      <c r="SGE430" s="141"/>
      <c r="SGF430" s="141"/>
      <c r="SGG430" s="141"/>
      <c r="SGH430" s="141"/>
      <c r="SGI430" s="141"/>
      <c r="SGJ430" s="141"/>
      <c r="SGK430" s="141"/>
      <c r="SGL430" s="141"/>
      <c r="SGM430" s="141"/>
      <c r="SGN430" s="141"/>
      <c r="SGO430" s="141"/>
      <c r="SGP430" s="141"/>
      <c r="SGQ430" s="141"/>
      <c r="SGR430" s="141"/>
      <c r="SGS430" s="141"/>
      <c r="SGT430" s="141"/>
      <c r="SGU430" s="141"/>
      <c r="SGV430" s="141"/>
      <c r="SGW430" s="141"/>
      <c r="SGX430" s="141"/>
      <c r="SGY430" s="141"/>
      <c r="SGZ430" s="141"/>
      <c r="SHA430" s="141"/>
      <c r="SHB430" s="141"/>
      <c r="SHC430" s="141"/>
      <c r="SHD430" s="141"/>
      <c r="SHE430" s="141"/>
      <c r="SHF430" s="141"/>
      <c r="SHG430" s="141"/>
      <c r="SHH430" s="141"/>
      <c r="SHI430" s="141"/>
      <c r="SHJ430" s="141"/>
      <c r="SHK430" s="141"/>
      <c r="SHL430" s="141"/>
      <c r="SHM430" s="141"/>
      <c r="SHN430" s="141"/>
      <c r="SHO430" s="141"/>
      <c r="SHP430" s="141"/>
      <c r="SHQ430" s="141"/>
      <c r="SHR430" s="141"/>
      <c r="SHS430" s="141"/>
      <c r="SHT430" s="141"/>
      <c r="SHU430" s="141"/>
      <c r="SHV430" s="141"/>
      <c r="SHW430" s="141"/>
      <c r="SHX430" s="141"/>
      <c r="SHY430" s="141"/>
      <c r="SHZ430" s="141"/>
      <c r="SIA430" s="141"/>
      <c r="SIB430" s="141"/>
      <c r="SIC430" s="141"/>
      <c r="SID430" s="141"/>
      <c r="SIE430" s="141"/>
      <c r="SIF430" s="141"/>
      <c r="SIG430" s="141"/>
      <c r="SIH430" s="141"/>
      <c r="SII430" s="141"/>
      <c r="SIJ430" s="141"/>
      <c r="SIK430" s="141"/>
      <c r="SIL430" s="141"/>
      <c r="SIM430" s="141"/>
      <c r="SIN430" s="141"/>
      <c r="SIO430" s="141"/>
      <c r="SIP430" s="141"/>
      <c r="SIQ430" s="141"/>
      <c r="SIR430" s="141"/>
      <c r="SIS430" s="141"/>
      <c r="SIT430" s="141"/>
      <c r="SIU430" s="141"/>
      <c r="SIV430" s="141"/>
      <c r="SIW430" s="141"/>
      <c r="SIX430" s="141"/>
      <c r="SIY430" s="141"/>
      <c r="SIZ430" s="141"/>
      <c r="SJA430" s="141"/>
      <c r="SJB430" s="141"/>
      <c r="SJC430" s="141"/>
      <c r="SJD430" s="141"/>
      <c r="SJE430" s="141"/>
      <c r="SJF430" s="141"/>
      <c r="SJG430" s="141"/>
      <c r="SJH430" s="141"/>
      <c r="SJI430" s="141"/>
      <c r="SJJ430" s="141"/>
      <c r="SJK430" s="141"/>
      <c r="SJL430" s="141"/>
      <c r="SJM430" s="141"/>
      <c r="SJN430" s="141"/>
      <c r="SJO430" s="141"/>
      <c r="SJP430" s="141"/>
      <c r="SJQ430" s="141"/>
      <c r="SJR430" s="141"/>
      <c r="SJS430" s="141"/>
      <c r="SJT430" s="141"/>
      <c r="SJU430" s="141"/>
      <c r="SJV430" s="141"/>
      <c r="SJW430" s="141"/>
      <c r="SJX430" s="141"/>
      <c r="SJY430" s="141"/>
      <c r="SJZ430" s="141"/>
      <c r="SKA430" s="141"/>
      <c r="SKB430" s="141"/>
      <c r="SKC430" s="141"/>
      <c r="SKD430" s="141"/>
      <c r="SKE430" s="141"/>
      <c r="SKF430" s="141"/>
      <c r="SKG430" s="141"/>
      <c r="SKH430" s="141"/>
      <c r="SKI430" s="141"/>
      <c r="SKJ430" s="141"/>
      <c r="SKK430" s="141"/>
      <c r="SKL430" s="141"/>
      <c r="SKM430" s="141"/>
      <c r="SKN430" s="141"/>
      <c r="SKO430" s="141"/>
      <c r="SKP430" s="141"/>
      <c r="SKQ430" s="141"/>
      <c r="SKR430" s="141"/>
      <c r="SKS430" s="141"/>
      <c r="SKT430" s="141"/>
      <c r="SKU430" s="141"/>
      <c r="SKV430" s="141"/>
      <c r="SKW430" s="141"/>
      <c r="SKX430" s="141"/>
      <c r="SKY430" s="141"/>
      <c r="SKZ430" s="141"/>
      <c r="SLA430" s="141"/>
      <c r="SLB430" s="141"/>
      <c r="SLC430" s="141"/>
      <c r="SLD430" s="141"/>
      <c r="SLE430" s="141"/>
      <c r="SLF430" s="141"/>
      <c r="SLG430" s="141"/>
      <c r="SLH430" s="141"/>
      <c r="SLI430" s="141"/>
      <c r="SLJ430" s="141"/>
      <c r="SLK430" s="141"/>
      <c r="SLL430" s="141"/>
      <c r="SLM430" s="141"/>
      <c r="SLN430" s="141"/>
      <c r="SLO430" s="141"/>
      <c r="SLP430" s="141"/>
      <c r="SLQ430" s="141"/>
      <c r="SLR430" s="141"/>
      <c r="SLS430" s="141"/>
      <c r="SLT430" s="141"/>
      <c r="SLU430" s="141"/>
      <c r="SLV430" s="141"/>
      <c r="SLW430" s="141"/>
      <c r="SLX430" s="141"/>
      <c r="SLY430" s="141"/>
      <c r="SLZ430" s="141"/>
      <c r="SMA430" s="141"/>
      <c r="SMB430" s="141"/>
      <c r="SMC430" s="141"/>
      <c r="SMD430" s="141"/>
      <c r="SME430" s="141"/>
      <c r="SMF430" s="141"/>
      <c r="SMG430" s="141"/>
      <c r="SMH430" s="141"/>
      <c r="SMI430" s="141"/>
      <c r="SMJ430" s="141"/>
      <c r="SMK430" s="141"/>
      <c r="SML430" s="141"/>
      <c r="SMM430" s="141"/>
      <c r="SMN430" s="141"/>
      <c r="SMO430" s="141"/>
      <c r="SMP430" s="141"/>
      <c r="SMQ430" s="141"/>
      <c r="SMR430" s="141"/>
      <c r="SMS430" s="141"/>
      <c r="SMT430" s="141"/>
      <c r="SMU430" s="141"/>
      <c r="SMV430" s="141"/>
      <c r="SMW430" s="141"/>
      <c r="SMX430" s="141"/>
      <c r="SMY430" s="141"/>
      <c r="SMZ430" s="141"/>
      <c r="SNA430" s="141"/>
      <c r="SNB430" s="141"/>
      <c r="SNC430" s="141"/>
      <c r="SND430" s="141"/>
      <c r="SNE430" s="141"/>
      <c r="SNF430" s="141"/>
      <c r="SNG430" s="141"/>
      <c r="SNH430" s="141"/>
      <c r="SNI430" s="141"/>
      <c r="SNJ430" s="141"/>
      <c r="SNK430" s="141"/>
      <c r="SNL430" s="141"/>
      <c r="SNM430" s="141"/>
      <c r="SNN430" s="141"/>
      <c r="SNO430" s="141"/>
      <c r="SNP430" s="141"/>
      <c r="SNQ430" s="141"/>
      <c r="SNR430" s="141"/>
      <c r="SNS430" s="141"/>
      <c r="SNT430" s="141"/>
      <c r="SNU430" s="141"/>
      <c r="SNV430" s="141"/>
      <c r="SNW430" s="141"/>
      <c r="SNX430" s="141"/>
      <c r="SNY430" s="141"/>
      <c r="SNZ430" s="141"/>
      <c r="SOA430" s="141"/>
      <c r="SOB430" s="141"/>
      <c r="SOC430" s="141"/>
      <c r="SOD430" s="141"/>
      <c r="SOE430" s="141"/>
      <c r="SOF430" s="141"/>
      <c r="SOG430" s="141"/>
      <c r="SOH430" s="141"/>
      <c r="SOI430" s="141"/>
      <c r="SOJ430" s="141"/>
      <c r="SOK430" s="141"/>
      <c r="SOL430" s="141"/>
      <c r="SOM430" s="141"/>
      <c r="SON430" s="141"/>
      <c r="SOO430" s="141"/>
      <c r="SOP430" s="141"/>
      <c r="SOQ430" s="141"/>
      <c r="SOR430" s="141"/>
      <c r="SOS430" s="141"/>
      <c r="SOT430" s="141"/>
      <c r="SOU430" s="141"/>
      <c r="SOV430" s="141"/>
      <c r="SOW430" s="141"/>
      <c r="SOX430" s="141"/>
      <c r="SOY430" s="141"/>
      <c r="SOZ430" s="141"/>
      <c r="SPA430" s="141"/>
      <c r="SPB430" s="141"/>
      <c r="SPC430" s="141"/>
      <c r="SPD430" s="141"/>
      <c r="SPE430" s="141"/>
      <c r="SPF430" s="141"/>
      <c r="SPG430" s="141"/>
      <c r="SPH430" s="141"/>
      <c r="SPI430" s="141"/>
      <c r="SPJ430" s="141"/>
      <c r="SPK430" s="141"/>
      <c r="SPL430" s="141"/>
      <c r="SPM430" s="141"/>
      <c r="SPN430" s="141"/>
      <c r="SPO430" s="141"/>
      <c r="SPP430" s="141"/>
      <c r="SPQ430" s="141"/>
      <c r="SPR430" s="141"/>
      <c r="SPS430" s="141"/>
      <c r="SPT430" s="141"/>
      <c r="SPU430" s="141"/>
      <c r="SPV430" s="141"/>
      <c r="SPW430" s="141"/>
      <c r="SPX430" s="141"/>
      <c r="SPY430" s="141"/>
      <c r="SPZ430" s="141"/>
      <c r="SQA430" s="141"/>
      <c r="SQB430" s="141"/>
      <c r="SQC430" s="141"/>
      <c r="SQD430" s="141"/>
      <c r="SQE430" s="141"/>
      <c r="SQF430" s="141"/>
      <c r="SQG430" s="141"/>
      <c r="SQH430" s="141"/>
      <c r="SQI430" s="141"/>
      <c r="SQJ430" s="141"/>
      <c r="SQK430" s="141"/>
      <c r="SQL430" s="141"/>
      <c r="SQM430" s="141"/>
      <c r="SQN430" s="141"/>
      <c r="SQO430" s="141"/>
      <c r="SQP430" s="141"/>
      <c r="SQQ430" s="141"/>
      <c r="SQR430" s="141"/>
      <c r="SQS430" s="141"/>
      <c r="SQT430" s="141"/>
      <c r="SQU430" s="141"/>
      <c r="SQV430" s="141"/>
      <c r="SQW430" s="141"/>
      <c r="SQX430" s="141"/>
      <c r="SQY430" s="141"/>
      <c r="SQZ430" s="141"/>
      <c r="SRA430" s="141"/>
      <c r="SRB430" s="141"/>
      <c r="SRC430" s="141"/>
      <c r="SRD430" s="141"/>
      <c r="SRE430" s="141"/>
      <c r="SRF430" s="141"/>
      <c r="SRG430" s="141"/>
      <c r="SRH430" s="141"/>
      <c r="SRI430" s="141"/>
      <c r="SRJ430" s="141"/>
      <c r="SRK430" s="141"/>
      <c r="SRL430" s="141"/>
      <c r="SRM430" s="141"/>
      <c r="SRN430" s="141"/>
      <c r="SRO430" s="141"/>
      <c r="SRP430" s="141"/>
      <c r="SRQ430" s="141"/>
      <c r="SRR430" s="141"/>
      <c r="SRS430" s="141"/>
      <c r="SRT430" s="141"/>
      <c r="SRU430" s="141"/>
      <c r="SRV430" s="141"/>
      <c r="SRW430" s="141"/>
      <c r="SRX430" s="141"/>
      <c r="SRY430" s="141"/>
      <c r="SRZ430" s="141"/>
      <c r="SSA430" s="141"/>
      <c r="SSB430" s="141"/>
      <c r="SSC430" s="141"/>
      <c r="SSD430" s="141"/>
      <c r="SSE430" s="141"/>
      <c r="SSF430" s="141"/>
      <c r="SSG430" s="141"/>
      <c r="SSH430" s="141"/>
      <c r="SSI430" s="141"/>
      <c r="SSJ430" s="141"/>
      <c r="SSK430" s="141"/>
      <c r="SSL430" s="141"/>
      <c r="SSM430" s="141"/>
      <c r="SSN430" s="141"/>
      <c r="SSO430" s="141"/>
      <c r="SSP430" s="141"/>
      <c r="SSQ430" s="141"/>
      <c r="SSR430" s="141"/>
      <c r="SSS430" s="141"/>
      <c r="SST430" s="141"/>
      <c r="SSU430" s="141"/>
      <c r="SSV430" s="141"/>
      <c r="SSW430" s="141"/>
      <c r="SSX430" s="141"/>
      <c r="SSY430" s="141"/>
      <c r="SSZ430" s="141"/>
      <c r="STA430" s="141"/>
      <c r="STB430" s="141"/>
      <c r="STC430" s="141"/>
      <c r="STD430" s="141"/>
      <c r="STE430" s="141"/>
      <c r="STF430" s="141"/>
      <c r="STG430" s="141"/>
      <c r="STH430" s="141"/>
      <c r="STI430" s="141"/>
      <c r="STJ430" s="141"/>
      <c r="STK430" s="141"/>
      <c r="STL430" s="141"/>
      <c r="STM430" s="141"/>
      <c r="STN430" s="141"/>
      <c r="STO430" s="141"/>
      <c r="STP430" s="141"/>
      <c r="STQ430" s="141"/>
      <c r="STR430" s="141"/>
      <c r="STS430" s="141"/>
      <c r="STT430" s="141"/>
      <c r="STU430" s="141"/>
      <c r="STV430" s="141"/>
      <c r="STW430" s="141"/>
      <c r="STX430" s="141"/>
      <c r="STY430" s="141"/>
      <c r="STZ430" s="141"/>
      <c r="SUA430" s="141"/>
      <c r="SUB430" s="141"/>
      <c r="SUC430" s="141"/>
      <c r="SUD430" s="141"/>
      <c r="SUE430" s="141"/>
      <c r="SUF430" s="141"/>
      <c r="SUG430" s="141"/>
      <c r="SUH430" s="141"/>
      <c r="SUI430" s="141"/>
      <c r="SUJ430" s="141"/>
      <c r="SUK430" s="141"/>
      <c r="SUL430" s="141"/>
      <c r="SUM430" s="141"/>
      <c r="SUN430" s="141"/>
      <c r="SUO430" s="141"/>
      <c r="SUP430" s="141"/>
      <c r="SUQ430" s="141"/>
      <c r="SUR430" s="141"/>
      <c r="SUS430" s="141"/>
      <c r="SUT430" s="141"/>
      <c r="SUU430" s="141"/>
      <c r="SUV430" s="141"/>
      <c r="SUW430" s="141"/>
      <c r="SUX430" s="141"/>
      <c r="SUY430" s="141"/>
      <c r="SUZ430" s="141"/>
      <c r="SVA430" s="141"/>
      <c r="SVB430" s="141"/>
      <c r="SVC430" s="141"/>
      <c r="SVD430" s="141"/>
      <c r="SVE430" s="141"/>
      <c r="SVF430" s="141"/>
      <c r="SVG430" s="141"/>
      <c r="SVH430" s="141"/>
      <c r="SVI430" s="141"/>
      <c r="SVJ430" s="141"/>
      <c r="SVK430" s="141"/>
      <c r="SVL430" s="141"/>
      <c r="SVM430" s="141"/>
      <c r="SVN430" s="141"/>
      <c r="SVO430" s="141"/>
      <c r="SVP430" s="141"/>
      <c r="SVQ430" s="141"/>
      <c r="SVR430" s="141"/>
      <c r="SVS430" s="141"/>
      <c r="SVT430" s="141"/>
      <c r="SVU430" s="141"/>
      <c r="SVV430" s="141"/>
      <c r="SVW430" s="141"/>
      <c r="SVX430" s="141"/>
      <c r="SVY430" s="141"/>
      <c r="SVZ430" s="141"/>
      <c r="SWA430" s="141"/>
      <c r="SWB430" s="141"/>
      <c r="SWC430" s="141"/>
      <c r="SWD430" s="141"/>
      <c r="SWE430" s="141"/>
      <c r="SWF430" s="141"/>
      <c r="SWG430" s="141"/>
      <c r="SWH430" s="141"/>
      <c r="SWI430" s="141"/>
      <c r="SWJ430" s="141"/>
      <c r="SWK430" s="141"/>
      <c r="SWL430" s="141"/>
      <c r="SWM430" s="141"/>
      <c r="SWN430" s="141"/>
      <c r="SWO430" s="141"/>
      <c r="SWP430" s="141"/>
      <c r="SWQ430" s="141"/>
      <c r="SWR430" s="141"/>
      <c r="SWS430" s="141"/>
      <c r="SWT430" s="141"/>
      <c r="SWU430" s="141"/>
      <c r="SWV430" s="141"/>
      <c r="SWW430" s="141"/>
      <c r="SWX430" s="141"/>
      <c r="SWY430" s="141"/>
      <c r="SWZ430" s="141"/>
      <c r="SXA430" s="141"/>
      <c r="SXB430" s="141"/>
      <c r="SXC430" s="141"/>
      <c r="SXD430" s="141"/>
      <c r="SXE430" s="141"/>
      <c r="SXF430" s="141"/>
      <c r="SXG430" s="141"/>
      <c r="SXH430" s="141"/>
      <c r="SXI430" s="141"/>
      <c r="SXJ430" s="141"/>
      <c r="SXK430" s="141"/>
      <c r="SXL430" s="141"/>
      <c r="SXM430" s="141"/>
      <c r="SXN430" s="141"/>
      <c r="SXO430" s="141"/>
      <c r="SXP430" s="141"/>
      <c r="SXQ430" s="141"/>
      <c r="SXR430" s="141"/>
      <c r="SXS430" s="141"/>
      <c r="SXT430" s="141"/>
      <c r="SXU430" s="141"/>
      <c r="SXV430" s="141"/>
      <c r="SXW430" s="141"/>
      <c r="SXX430" s="141"/>
      <c r="SXY430" s="141"/>
      <c r="SXZ430" s="141"/>
      <c r="SYA430" s="141"/>
      <c r="SYB430" s="141"/>
      <c r="SYC430" s="141"/>
      <c r="SYD430" s="141"/>
      <c r="SYE430" s="141"/>
      <c r="SYF430" s="141"/>
      <c r="SYG430" s="141"/>
      <c r="SYH430" s="141"/>
      <c r="SYI430" s="141"/>
      <c r="SYJ430" s="141"/>
      <c r="SYK430" s="141"/>
      <c r="SYL430" s="141"/>
      <c r="SYM430" s="141"/>
      <c r="SYN430" s="141"/>
      <c r="SYO430" s="141"/>
      <c r="SYP430" s="141"/>
      <c r="SYQ430" s="141"/>
      <c r="SYR430" s="141"/>
      <c r="SYS430" s="141"/>
      <c r="SYT430" s="141"/>
      <c r="SYU430" s="141"/>
      <c r="SYV430" s="141"/>
      <c r="SYW430" s="141"/>
      <c r="SYX430" s="141"/>
      <c r="SYY430" s="141"/>
      <c r="SYZ430" s="141"/>
      <c r="SZA430" s="141"/>
      <c r="SZB430" s="141"/>
      <c r="SZC430" s="141"/>
      <c r="SZD430" s="141"/>
      <c r="SZE430" s="141"/>
      <c r="SZF430" s="141"/>
      <c r="SZG430" s="141"/>
      <c r="SZH430" s="141"/>
      <c r="SZI430" s="141"/>
      <c r="SZJ430" s="141"/>
      <c r="SZK430" s="141"/>
      <c r="SZL430" s="141"/>
      <c r="SZM430" s="141"/>
      <c r="SZN430" s="141"/>
      <c r="SZO430" s="141"/>
      <c r="SZP430" s="141"/>
      <c r="SZQ430" s="141"/>
      <c r="SZR430" s="141"/>
      <c r="SZS430" s="141"/>
      <c r="SZT430" s="141"/>
      <c r="SZU430" s="141"/>
      <c r="SZV430" s="141"/>
      <c r="SZW430" s="141"/>
      <c r="SZX430" s="141"/>
      <c r="SZY430" s="141"/>
      <c r="SZZ430" s="141"/>
      <c r="TAA430" s="141"/>
      <c r="TAB430" s="141"/>
      <c r="TAC430" s="141"/>
      <c r="TAD430" s="141"/>
      <c r="TAE430" s="141"/>
      <c r="TAF430" s="141"/>
      <c r="TAG430" s="141"/>
      <c r="TAH430" s="141"/>
      <c r="TAI430" s="141"/>
      <c r="TAJ430" s="141"/>
      <c r="TAK430" s="141"/>
      <c r="TAL430" s="141"/>
      <c r="TAM430" s="141"/>
      <c r="TAN430" s="141"/>
      <c r="TAO430" s="141"/>
      <c r="TAP430" s="141"/>
      <c r="TAQ430" s="141"/>
      <c r="TAR430" s="141"/>
      <c r="TAS430" s="141"/>
      <c r="TAT430" s="141"/>
      <c r="TAU430" s="141"/>
      <c r="TAV430" s="141"/>
      <c r="TAW430" s="141"/>
      <c r="TAX430" s="141"/>
      <c r="TAY430" s="141"/>
      <c r="TAZ430" s="141"/>
      <c r="TBA430" s="141"/>
      <c r="TBB430" s="141"/>
      <c r="TBC430" s="141"/>
      <c r="TBD430" s="141"/>
      <c r="TBE430" s="141"/>
      <c r="TBF430" s="141"/>
      <c r="TBG430" s="141"/>
      <c r="TBH430" s="141"/>
      <c r="TBI430" s="141"/>
      <c r="TBJ430" s="141"/>
      <c r="TBK430" s="141"/>
      <c r="TBL430" s="141"/>
      <c r="TBM430" s="141"/>
      <c r="TBN430" s="141"/>
      <c r="TBO430" s="141"/>
      <c r="TBP430" s="141"/>
      <c r="TBQ430" s="141"/>
      <c r="TBR430" s="141"/>
      <c r="TBS430" s="141"/>
      <c r="TBT430" s="141"/>
      <c r="TBU430" s="141"/>
      <c r="TBV430" s="141"/>
      <c r="TBW430" s="141"/>
      <c r="TBX430" s="141"/>
      <c r="TBY430" s="141"/>
      <c r="TBZ430" s="141"/>
      <c r="TCA430" s="141"/>
      <c r="TCB430" s="141"/>
      <c r="TCC430" s="141"/>
      <c r="TCD430" s="141"/>
      <c r="TCE430" s="141"/>
      <c r="TCF430" s="141"/>
      <c r="TCG430" s="141"/>
      <c r="TCH430" s="141"/>
      <c r="TCI430" s="141"/>
      <c r="TCJ430" s="141"/>
      <c r="TCK430" s="141"/>
      <c r="TCL430" s="141"/>
      <c r="TCM430" s="141"/>
      <c r="TCN430" s="141"/>
      <c r="TCO430" s="141"/>
      <c r="TCP430" s="141"/>
      <c r="TCQ430" s="141"/>
      <c r="TCR430" s="141"/>
      <c r="TCS430" s="141"/>
      <c r="TCT430" s="141"/>
      <c r="TCU430" s="141"/>
      <c r="TCV430" s="141"/>
      <c r="TCW430" s="141"/>
      <c r="TCX430" s="141"/>
      <c r="TCY430" s="141"/>
      <c r="TCZ430" s="141"/>
      <c r="TDA430" s="141"/>
      <c r="TDB430" s="141"/>
      <c r="TDC430" s="141"/>
      <c r="TDD430" s="141"/>
      <c r="TDE430" s="141"/>
      <c r="TDF430" s="141"/>
      <c r="TDG430" s="141"/>
      <c r="TDH430" s="141"/>
      <c r="TDI430" s="141"/>
      <c r="TDJ430" s="141"/>
      <c r="TDK430" s="141"/>
      <c r="TDL430" s="141"/>
      <c r="TDM430" s="141"/>
      <c r="TDN430" s="141"/>
      <c r="TDO430" s="141"/>
      <c r="TDP430" s="141"/>
      <c r="TDQ430" s="141"/>
      <c r="TDR430" s="141"/>
      <c r="TDS430" s="141"/>
      <c r="TDT430" s="141"/>
      <c r="TDU430" s="141"/>
      <c r="TDV430" s="141"/>
      <c r="TDW430" s="141"/>
      <c r="TDX430" s="141"/>
      <c r="TDY430" s="141"/>
      <c r="TDZ430" s="141"/>
      <c r="TEA430" s="141"/>
      <c r="TEB430" s="141"/>
      <c r="TEC430" s="141"/>
      <c r="TED430" s="141"/>
      <c r="TEE430" s="141"/>
      <c r="TEF430" s="141"/>
      <c r="TEG430" s="141"/>
      <c r="TEH430" s="141"/>
      <c r="TEI430" s="141"/>
      <c r="TEJ430" s="141"/>
      <c r="TEK430" s="141"/>
      <c r="TEL430" s="141"/>
      <c r="TEM430" s="141"/>
      <c r="TEN430" s="141"/>
      <c r="TEO430" s="141"/>
      <c r="TEP430" s="141"/>
      <c r="TEQ430" s="141"/>
      <c r="TER430" s="141"/>
      <c r="TES430" s="141"/>
      <c r="TET430" s="141"/>
      <c r="TEU430" s="141"/>
      <c r="TEV430" s="141"/>
      <c r="TEW430" s="141"/>
      <c r="TEX430" s="141"/>
      <c r="TEY430" s="141"/>
      <c r="TEZ430" s="141"/>
      <c r="TFA430" s="141"/>
      <c r="TFB430" s="141"/>
      <c r="TFC430" s="141"/>
      <c r="TFD430" s="141"/>
      <c r="TFE430" s="141"/>
      <c r="TFF430" s="141"/>
      <c r="TFG430" s="141"/>
      <c r="TFH430" s="141"/>
      <c r="TFI430" s="141"/>
      <c r="TFJ430" s="141"/>
      <c r="TFK430" s="141"/>
      <c r="TFL430" s="141"/>
      <c r="TFM430" s="141"/>
      <c r="TFN430" s="141"/>
      <c r="TFO430" s="141"/>
      <c r="TFP430" s="141"/>
      <c r="TFQ430" s="141"/>
      <c r="TFR430" s="141"/>
      <c r="TFS430" s="141"/>
      <c r="TFT430" s="141"/>
      <c r="TFU430" s="141"/>
      <c r="TFV430" s="141"/>
      <c r="TFW430" s="141"/>
      <c r="TFX430" s="141"/>
      <c r="TFY430" s="141"/>
      <c r="TFZ430" s="141"/>
      <c r="TGA430" s="141"/>
      <c r="TGB430" s="141"/>
      <c r="TGC430" s="141"/>
      <c r="TGD430" s="141"/>
      <c r="TGE430" s="141"/>
      <c r="TGF430" s="141"/>
      <c r="TGG430" s="141"/>
      <c r="TGH430" s="141"/>
      <c r="TGI430" s="141"/>
      <c r="TGJ430" s="141"/>
      <c r="TGK430" s="141"/>
      <c r="TGL430" s="141"/>
      <c r="TGM430" s="141"/>
      <c r="TGN430" s="141"/>
      <c r="TGO430" s="141"/>
      <c r="TGP430" s="141"/>
      <c r="TGQ430" s="141"/>
      <c r="TGR430" s="141"/>
      <c r="TGS430" s="141"/>
      <c r="TGT430" s="141"/>
      <c r="TGU430" s="141"/>
      <c r="TGV430" s="141"/>
      <c r="TGW430" s="141"/>
      <c r="TGX430" s="141"/>
      <c r="TGY430" s="141"/>
      <c r="TGZ430" s="141"/>
      <c r="THA430" s="141"/>
      <c r="THB430" s="141"/>
      <c r="THC430" s="141"/>
      <c r="THD430" s="141"/>
      <c r="THE430" s="141"/>
      <c r="THF430" s="141"/>
      <c r="THG430" s="141"/>
      <c r="THH430" s="141"/>
      <c r="THI430" s="141"/>
      <c r="THJ430" s="141"/>
      <c r="THK430" s="141"/>
      <c r="THL430" s="141"/>
      <c r="THM430" s="141"/>
      <c r="THN430" s="141"/>
      <c r="THO430" s="141"/>
      <c r="THP430" s="141"/>
      <c r="THQ430" s="141"/>
      <c r="THR430" s="141"/>
      <c r="THS430" s="141"/>
      <c r="THT430" s="141"/>
      <c r="THU430" s="141"/>
      <c r="THV430" s="141"/>
      <c r="THW430" s="141"/>
      <c r="THX430" s="141"/>
      <c r="THY430" s="141"/>
      <c r="THZ430" s="141"/>
      <c r="TIA430" s="141"/>
      <c r="TIB430" s="141"/>
      <c r="TIC430" s="141"/>
      <c r="TID430" s="141"/>
      <c r="TIE430" s="141"/>
      <c r="TIF430" s="141"/>
      <c r="TIG430" s="141"/>
      <c r="TIH430" s="141"/>
      <c r="TII430" s="141"/>
      <c r="TIJ430" s="141"/>
      <c r="TIK430" s="141"/>
      <c r="TIL430" s="141"/>
      <c r="TIM430" s="141"/>
      <c r="TIN430" s="141"/>
      <c r="TIO430" s="141"/>
      <c r="TIP430" s="141"/>
      <c r="TIQ430" s="141"/>
      <c r="TIR430" s="141"/>
      <c r="TIS430" s="141"/>
      <c r="TIT430" s="141"/>
      <c r="TIU430" s="141"/>
      <c r="TIV430" s="141"/>
      <c r="TIW430" s="141"/>
      <c r="TIX430" s="141"/>
      <c r="TIY430" s="141"/>
      <c r="TIZ430" s="141"/>
      <c r="TJA430" s="141"/>
      <c r="TJB430" s="141"/>
      <c r="TJC430" s="141"/>
      <c r="TJD430" s="141"/>
      <c r="TJE430" s="141"/>
      <c r="TJF430" s="141"/>
      <c r="TJG430" s="141"/>
      <c r="TJH430" s="141"/>
      <c r="TJI430" s="141"/>
      <c r="TJJ430" s="141"/>
      <c r="TJK430" s="141"/>
      <c r="TJL430" s="141"/>
      <c r="TJM430" s="141"/>
      <c r="TJN430" s="141"/>
      <c r="TJO430" s="141"/>
      <c r="TJP430" s="141"/>
      <c r="TJQ430" s="141"/>
      <c r="TJR430" s="141"/>
      <c r="TJS430" s="141"/>
      <c r="TJT430" s="141"/>
      <c r="TJU430" s="141"/>
      <c r="TJV430" s="141"/>
      <c r="TJW430" s="141"/>
      <c r="TJX430" s="141"/>
      <c r="TJY430" s="141"/>
      <c r="TJZ430" s="141"/>
      <c r="TKA430" s="141"/>
      <c r="TKB430" s="141"/>
      <c r="TKC430" s="141"/>
      <c r="TKD430" s="141"/>
      <c r="TKE430" s="141"/>
      <c r="TKF430" s="141"/>
      <c r="TKG430" s="141"/>
      <c r="TKH430" s="141"/>
      <c r="TKI430" s="141"/>
      <c r="TKJ430" s="141"/>
      <c r="TKK430" s="141"/>
      <c r="TKL430" s="141"/>
      <c r="TKM430" s="141"/>
      <c r="TKN430" s="141"/>
      <c r="TKO430" s="141"/>
      <c r="TKP430" s="141"/>
      <c r="TKQ430" s="141"/>
      <c r="TKR430" s="141"/>
      <c r="TKS430" s="141"/>
      <c r="TKT430" s="141"/>
      <c r="TKU430" s="141"/>
      <c r="TKV430" s="141"/>
      <c r="TKW430" s="141"/>
      <c r="TKX430" s="141"/>
      <c r="TKY430" s="141"/>
      <c r="TKZ430" s="141"/>
      <c r="TLA430" s="141"/>
      <c r="TLB430" s="141"/>
      <c r="TLC430" s="141"/>
      <c r="TLD430" s="141"/>
      <c r="TLE430" s="141"/>
      <c r="TLF430" s="141"/>
      <c r="TLG430" s="141"/>
      <c r="TLH430" s="141"/>
      <c r="TLI430" s="141"/>
      <c r="TLJ430" s="141"/>
      <c r="TLK430" s="141"/>
      <c r="TLL430" s="141"/>
      <c r="TLM430" s="141"/>
      <c r="TLN430" s="141"/>
      <c r="TLO430" s="141"/>
      <c r="TLP430" s="141"/>
      <c r="TLQ430" s="141"/>
      <c r="TLR430" s="141"/>
      <c r="TLS430" s="141"/>
      <c r="TLT430" s="141"/>
      <c r="TLU430" s="141"/>
      <c r="TLV430" s="141"/>
      <c r="TLW430" s="141"/>
      <c r="TLX430" s="141"/>
      <c r="TLY430" s="141"/>
      <c r="TLZ430" s="141"/>
      <c r="TMA430" s="141"/>
      <c r="TMB430" s="141"/>
      <c r="TMC430" s="141"/>
      <c r="TMD430" s="141"/>
      <c r="TME430" s="141"/>
      <c r="TMF430" s="141"/>
      <c r="TMG430" s="141"/>
      <c r="TMH430" s="141"/>
      <c r="TMI430" s="141"/>
      <c r="TMJ430" s="141"/>
      <c r="TMK430" s="141"/>
      <c r="TML430" s="141"/>
      <c r="TMM430" s="141"/>
      <c r="TMN430" s="141"/>
      <c r="TMO430" s="141"/>
      <c r="TMP430" s="141"/>
      <c r="TMQ430" s="141"/>
      <c r="TMR430" s="141"/>
      <c r="TMS430" s="141"/>
      <c r="TMT430" s="141"/>
      <c r="TMU430" s="141"/>
      <c r="TMV430" s="141"/>
      <c r="TMW430" s="141"/>
      <c r="TMX430" s="141"/>
      <c r="TMY430" s="141"/>
      <c r="TMZ430" s="141"/>
      <c r="TNA430" s="141"/>
      <c r="TNB430" s="141"/>
      <c r="TNC430" s="141"/>
      <c r="TND430" s="141"/>
      <c r="TNE430" s="141"/>
      <c r="TNF430" s="141"/>
      <c r="TNG430" s="141"/>
      <c r="TNH430" s="141"/>
      <c r="TNI430" s="141"/>
      <c r="TNJ430" s="141"/>
      <c r="TNK430" s="141"/>
      <c r="TNL430" s="141"/>
      <c r="TNM430" s="141"/>
      <c r="TNN430" s="141"/>
      <c r="TNO430" s="141"/>
      <c r="TNP430" s="141"/>
      <c r="TNQ430" s="141"/>
      <c r="TNR430" s="141"/>
      <c r="TNS430" s="141"/>
      <c r="TNT430" s="141"/>
      <c r="TNU430" s="141"/>
      <c r="TNV430" s="141"/>
      <c r="TNW430" s="141"/>
      <c r="TNX430" s="141"/>
      <c r="TNY430" s="141"/>
      <c r="TNZ430" s="141"/>
      <c r="TOA430" s="141"/>
      <c r="TOB430" s="141"/>
      <c r="TOC430" s="141"/>
      <c r="TOD430" s="141"/>
      <c r="TOE430" s="141"/>
      <c r="TOF430" s="141"/>
      <c r="TOG430" s="141"/>
      <c r="TOH430" s="141"/>
      <c r="TOI430" s="141"/>
      <c r="TOJ430" s="141"/>
      <c r="TOK430" s="141"/>
      <c r="TOL430" s="141"/>
      <c r="TOM430" s="141"/>
      <c r="TON430" s="141"/>
      <c r="TOO430" s="141"/>
      <c r="TOP430" s="141"/>
      <c r="TOQ430" s="141"/>
      <c r="TOR430" s="141"/>
      <c r="TOS430" s="141"/>
      <c r="TOT430" s="141"/>
      <c r="TOU430" s="141"/>
      <c r="TOV430" s="141"/>
      <c r="TOW430" s="141"/>
      <c r="TOX430" s="141"/>
      <c r="TOY430" s="141"/>
      <c r="TOZ430" s="141"/>
      <c r="TPA430" s="141"/>
      <c r="TPB430" s="141"/>
      <c r="TPC430" s="141"/>
      <c r="TPD430" s="141"/>
      <c r="TPE430" s="141"/>
      <c r="TPF430" s="141"/>
      <c r="TPG430" s="141"/>
      <c r="TPH430" s="141"/>
      <c r="TPI430" s="141"/>
      <c r="TPJ430" s="141"/>
      <c r="TPK430" s="141"/>
      <c r="TPL430" s="141"/>
      <c r="TPM430" s="141"/>
      <c r="TPN430" s="141"/>
      <c r="TPO430" s="141"/>
      <c r="TPP430" s="141"/>
      <c r="TPQ430" s="141"/>
      <c r="TPR430" s="141"/>
      <c r="TPS430" s="141"/>
      <c r="TPT430" s="141"/>
      <c r="TPU430" s="141"/>
      <c r="TPV430" s="141"/>
      <c r="TPW430" s="141"/>
      <c r="TPX430" s="141"/>
      <c r="TPY430" s="141"/>
      <c r="TPZ430" s="141"/>
      <c r="TQA430" s="141"/>
      <c r="TQB430" s="141"/>
      <c r="TQC430" s="141"/>
      <c r="TQD430" s="141"/>
      <c r="TQE430" s="141"/>
      <c r="TQF430" s="141"/>
      <c r="TQG430" s="141"/>
      <c r="TQH430" s="141"/>
      <c r="TQI430" s="141"/>
      <c r="TQJ430" s="141"/>
      <c r="TQK430" s="141"/>
      <c r="TQL430" s="141"/>
      <c r="TQM430" s="141"/>
      <c r="TQN430" s="141"/>
      <c r="TQO430" s="141"/>
      <c r="TQP430" s="141"/>
      <c r="TQQ430" s="141"/>
      <c r="TQR430" s="141"/>
      <c r="TQS430" s="141"/>
      <c r="TQT430" s="141"/>
      <c r="TQU430" s="141"/>
      <c r="TQV430" s="141"/>
      <c r="TQW430" s="141"/>
      <c r="TQX430" s="141"/>
      <c r="TQY430" s="141"/>
      <c r="TQZ430" s="141"/>
      <c r="TRA430" s="141"/>
      <c r="TRB430" s="141"/>
      <c r="TRC430" s="141"/>
      <c r="TRD430" s="141"/>
      <c r="TRE430" s="141"/>
      <c r="TRF430" s="141"/>
      <c r="TRG430" s="141"/>
      <c r="TRH430" s="141"/>
      <c r="TRI430" s="141"/>
      <c r="TRJ430" s="141"/>
      <c r="TRK430" s="141"/>
      <c r="TRL430" s="141"/>
      <c r="TRM430" s="141"/>
      <c r="TRN430" s="141"/>
      <c r="TRO430" s="141"/>
      <c r="TRP430" s="141"/>
      <c r="TRQ430" s="141"/>
      <c r="TRR430" s="141"/>
      <c r="TRS430" s="141"/>
      <c r="TRT430" s="141"/>
      <c r="TRU430" s="141"/>
      <c r="TRV430" s="141"/>
      <c r="TRW430" s="141"/>
      <c r="TRX430" s="141"/>
      <c r="TRY430" s="141"/>
      <c r="TRZ430" s="141"/>
      <c r="TSA430" s="141"/>
      <c r="TSB430" s="141"/>
      <c r="TSC430" s="141"/>
      <c r="TSD430" s="141"/>
      <c r="TSE430" s="141"/>
      <c r="TSF430" s="141"/>
      <c r="TSG430" s="141"/>
      <c r="TSH430" s="141"/>
      <c r="TSI430" s="141"/>
      <c r="TSJ430" s="141"/>
      <c r="TSK430" s="141"/>
      <c r="TSL430" s="141"/>
      <c r="TSM430" s="141"/>
      <c r="TSN430" s="141"/>
      <c r="TSO430" s="141"/>
      <c r="TSP430" s="141"/>
      <c r="TSQ430" s="141"/>
      <c r="TSR430" s="141"/>
      <c r="TSS430" s="141"/>
      <c r="TST430" s="141"/>
      <c r="TSU430" s="141"/>
      <c r="TSV430" s="141"/>
      <c r="TSW430" s="141"/>
      <c r="TSX430" s="141"/>
      <c r="TSY430" s="141"/>
      <c r="TSZ430" s="141"/>
      <c r="TTA430" s="141"/>
      <c r="TTB430" s="141"/>
      <c r="TTC430" s="141"/>
      <c r="TTD430" s="141"/>
      <c r="TTE430" s="141"/>
      <c r="TTF430" s="141"/>
      <c r="TTG430" s="141"/>
      <c r="TTH430" s="141"/>
      <c r="TTI430" s="141"/>
      <c r="TTJ430" s="141"/>
      <c r="TTK430" s="141"/>
      <c r="TTL430" s="141"/>
      <c r="TTM430" s="141"/>
      <c r="TTN430" s="141"/>
      <c r="TTO430" s="141"/>
      <c r="TTP430" s="141"/>
      <c r="TTQ430" s="141"/>
      <c r="TTR430" s="141"/>
      <c r="TTS430" s="141"/>
      <c r="TTT430" s="141"/>
      <c r="TTU430" s="141"/>
      <c r="TTV430" s="141"/>
      <c r="TTW430" s="141"/>
      <c r="TTX430" s="141"/>
      <c r="TTY430" s="141"/>
      <c r="TTZ430" s="141"/>
      <c r="TUA430" s="141"/>
      <c r="TUB430" s="141"/>
      <c r="TUC430" s="141"/>
      <c r="TUD430" s="141"/>
      <c r="TUE430" s="141"/>
      <c r="TUF430" s="141"/>
      <c r="TUG430" s="141"/>
      <c r="TUH430" s="141"/>
      <c r="TUI430" s="141"/>
      <c r="TUJ430" s="141"/>
      <c r="TUK430" s="141"/>
      <c r="TUL430" s="141"/>
      <c r="TUM430" s="141"/>
      <c r="TUN430" s="141"/>
      <c r="TUO430" s="141"/>
      <c r="TUP430" s="141"/>
      <c r="TUQ430" s="141"/>
      <c r="TUR430" s="141"/>
      <c r="TUS430" s="141"/>
      <c r="TUT430" s="141"/>
      <c r="TUU430" s="141"/>
      <c r="TUV430" s="141"/>
      <c r="TUW430" s="141"/>
      <c r="TUX430" s="141"/>
      <c r="TUY430" s="141"/>
      <c r="TUZ430" s="141"/>
      <c r="TVA430" s="141"/>
      <c r="TVB430" s="141"/>
      <c r="TVC430" s="141"/>
      <c r="TVD430" s="141"/>
      <c r="TVE430" s="141"/>
      <c r="TVF430" s="141"/>
      <c r="TVG430" s="141"/>
      <c r="TVH430" s="141"/>
      <c r="TVI430" s="141"/>
      <c r="TVJ430" s="141"/>
      <c r="TVK430" s="141"/>
      <c r="TVL430" s="141"/>
      <c r="TVM430" s="141"/>
      <c r="TVN430" s="141"/>
      <c r="TVO430" s="141"/>
      <c r="TVP430" s="141"/>
      <c r="TVQ430" s="141"/>
      <c r="TVR430" s="141"/>
      <c r="TVS430" s="141"/>
      <c r="TVT430" s="141"/>
      <c r="TVU430" s="141"/>
      <c r="TVV430" s="141"/>
      <c r="TVW430" s="141"/>
      <c r="TVX430" s="141"/>
      <c r="TVY430" s="141"/>
      <c r="TVZ430" s="141"/>
      <c r="TWA430" s="141"/>
      <c r="TWB430" s="141"/>
      <c r="TWC430" s="141"/>
      <c r="TWD430" s="141"/>
      <c r="TWE430" s="141"/>
      <c r="TWF430" s="141"/>
      <c r="TWG430" s="141"/>
      <c r="TWH430" s="141"/>
      <c r="TWI430" s="141"/>
      <c r="TWJ430" s="141"/>
      <c r="TWK430" s="141"/>
      <c r="TWL430" s="141"/>
      <c r="TWM430" s="141"/>
      <c r="TWN430" s="141"/>
      <c r="TWO430" s="141"/>
      <c r="TWP430" s="141"/>
      <c r="TWQ430" s="141"/>
      <c r="TWR430" s="141"/>
      <c r="TWS430" s="141"/>
      <c r="TWT430" s="141"/>
      <c r="TWU430" s="141"/>
      <c r="TWV430" s="141"/>
      <c r="TWW430" s="141"/>
      <c r="TWX430" s="141"/>
      <c r="TWY430" s="141"/>
      <c r="TWZ430" s="141"/>
      <c r="TXA430" s="141"/>
      <c r="TXB430" s="141"/>
      <c r="TXC430" s="141"/>
      <c r="TXD430" s="141"/>
      <c r="TXE430" s="141"/>
      <c r="TXF430" s="141"/>
      <c r="TXG430" s="141"/>
      <c r="TXH430" s="141"/>
      <c r="TXI430" s="141"/>
      <c r="TXJ430" s="141"/>
      <c r="TXK430" s="141"/>
      <c r="TXL430" s="141"/>
      <c r="TXM430" s="141"/>
      <c r="TXN430" s="141"/>
      <c r="TXO430" s="141"/>
      <c r="TXP430" s="141"/>
      <c r="TXQ430" s="141"/>
      <c r="TXR430" s="141"/>
      <c r="TXS430" s="141"/>
      <c r="TXT430" s="141"/>
      <c r="TXU430" s="141"/>
      <c r="TXV430" s="141"/>
      <c r="TXW430" s="141"/>
      <c r="TXX430" s="141"/>
      <c r="TXY430" s="141"/>
      <c r="TXZ430" s="141"/>
      <c r="TYA430" s="141"/>
      <c r="TYB430" s="141"/>
      <c r="TYC430" s="141"/>
      <c r="TYD430" s="141"/>
      <c r="TYE430" s="141"/>
      <c r="TYF430" s="141"/>
      <c r="TYG430" s="141"/>
      <c r="TYH430" s="141"/>
      <c r="TYI430" s="141"/>
      <c r="TYJ430" s="141"/>
      <c r="TYK430" s="141"/>
      <c r="TYL430" s="141"/>
      <c r="TYM430" s="141"/>
      <c r="TYN430" s="141"/>
      <c r="TYO430" s="141"/>
      <c r="TYP430" s="141"/>
      <c r="TYQ430" s="141"/>
      <c r="TYR430" s="141"/>
      <c r="TYS430" s="141"/>
      <c r="TYT430" s="141"/>
      <c r="TYU430" s="141"/>
      <c r="TYV430" s="141"/>
      <c r="TYW430" s="141"/>
      <c r="TYX430" s="141"/>
      <c r="TYY430" s="141"/>
      <c r="TYZ430" s="141"/>
      <c r="TZA430" s="141"/>
      <c r="TZB430" s="141"/>
      <c r="TZC430" s="141"/>
      <c r="TZD430" s="141"/>
      <c r="TZE430" s="141"/>
      <c r="TZF430" s="141"/>
      <c r="TZG430" s="141"/>
      <c r="TZH430" s="141"/>
      <c r="TZI430" s="141"/>
      <c r="TZJ430" s="141"/>
      <c r="TZK430" s="141"/>
      <c r="TZL430" s="141"/>
      <c r="TZM430" s="141"/>
      <c r="TZN430" s="141"/>
      <c r="TZO430" s="141"/>
      <c r="TZP430" s="141"/>
      <c r="TZQ430" s="141"/>
      <c r="TZR430" s="141"/>
      <c r="TZS430" s="141"/>
      <c r="TZT430" s="141"/>
      <c r="TZU430" s="141"/>
      <c r="TZV430" s="141"/>
      <c r="TZW430" s="141"/>
      <c r="TZX430" s="141"/>
      <c r="TZY430" s="141"/>
      <c r="TZZ430" s="141"/>
      <c r="UAA430" s="141"/>
      <c r="UAB430" s="141"/>
      <c r="UAC430" s="141"/>
      <c r="UAD430" s="141"/>
      <c r="UAE430" s="141"/>
      <c r="UAF430" s="141"/>
      <c r="UAG430" s="141"/>
      <c r="UAH430" s="141"/>
      <c r="UAI430" s="141"/>
      <c r="UAJ430" s="141"/>
      <c r="UAK430" s="141"/>
      <c r="UAL430" s="141"/>
      <c r="UAM430" s="141"/>
      <c r="UAN430" s="141"/>
      <c r="UAO430" s="141"/>
      <c r="UAP430" s="141"/>
      <c r="UAQ430" s="141"/>
      <c r="UAR430" s="141"/>
      <c r="UAS430" s="141"/>
      <c r="UAT430" s="141"/>
      <c r="UAU430" s="141"/>
      <c r="UAV430" s="141"/>
      <c r="UAW430" s="141"/>
      <c r="UAX430" s="141"/>
      <c r="UAY430" s="141"/>
      <c r="UAZ430" s="141"/>
      <c r="UBA430" s="141"/>
      <c r="UBB430" s="141"/>
      <c r="UBC430" s="141"/>
      <c r="UBD430" s="141"/>
      <c r="UBE430" s="141"/>
      <c r="UBF430" s="141"/>
      <c r="UBG430" s="141"/>
      <c r="UBH430" s="141"/>
      <c r="UBI430" s="141"/>
      <c r="UBJ430" s="141"/>
      <c r="UBK430" s="141"/>
      <c r="UBL430" s="141"/>
      <c r="UBM430" s="141"/>
      <c r="UBN430" s="141"/>
      <c r="UBO430" s="141"/>
      <c r="UBP430" s="141"/>
      <c r="UBQ430" s="141"/>
      <c r="UBR430" s="141"/>
      <c r="UBS430" s="141"/>
      <c r="UBT430" s="141"/>
      <c r="UBU430" s="141"/>
      <c r="UBV430" s="141"/>
      <c r="UBW430" s="141"/>
      <c r="UBX430" s="141"/>
      <c r="UBY430" s="141"/>
      <c r="UBZ430" s="141"/>
      <c r="UCA430" s="141"/>
      <c r="UCB430" s="141"/>
      <c r="UCC430" s="141"/>
      <c r="UCD430" s="141"/>
      <c r="UCE430" s="141"/>
      <c r="UCF430" s="141"/>
      <c r="UCG430" s="141"/>
      <c r="UCH430" s="141"/>
      <c r="UCI430" s="141"/>
      <c r="UCJ430" s="141"/>
      <c r="UCK430" s="141"/>
      <c r="UCL430" s="141"/>
      <c r="UCM430" s="141"/>
      <c r="UCN430" s="141"/>
      <c r="UCO430" s="141"/>
      <c r="UCP430" s="141"/>
      <c r="UCQ430" s="141"/>
      <c r="UCR430" s="141"/>
      <c r="UCS430" s="141"/>
      <c r="UCT430" s="141"/>
      <c r="UCU430" s="141"/>
      <c r="UCV430" s="141"/>
      <c r="UCW430" s="141"/>
      <c r="UCX430" s="141"/>
      <c r="UCY430" s="141"/>
      <c r="UCZ430" s="141"/>
      <c r="UDA430" s="141"/>
      <c r="UDB430" s="141"/>
      <c r="UDC430" s="141"/>
      <c r="UDD430" s="141"/>
      <c r="UDE430" s="141"/>
      <c r="UDF430" s="141"/>
      <c r="UDG430" s="141"/>
      <c r="UDH430" s="141"/>
      <c r="UDI430" s="141"/>
      <c r="UDJ430" s="141"/>
      <c r="UDK430" s="141"/>
      <c r="UDL430" s="141"/>
      <c r="UDM430" s="141"/>
      <c r="UDN430" s="141"/>
      <c r="UDO430" s="141"/>
      <c r="UDP430" s="141"/>
      <c r="UDQ430" s="141"/>
      <c r="UDR430" s="141"/>
      <c r="UDS430" s="141"/>
      <c r="UDT430" s="141"/>
      <c r="UDU430" s="141"/>
      <c r="UDV430" s="141"/>
      <c r="UDW430" s="141"/>
      <c r="UDX430" s="141"/>
      <c r="UDY430" s="141"/>
      <c r="UDZ430" s="141"/>
      <c r="UEA430" s="141"/>
      <c r="UEB430" s="141"/>
      <c r="UEC430" s="141"/>
      <c r="UED430" s="141"/>
      <c r="UEE430" s="141"/>
      <c r="UEF430" s="141"/>
      <c r="UEG430" s="141"/>
      <c r="UEH430" s="141"/>
      <c r="UEI430" s="141"/>
      <c r="UEJ430" s="141"/>
      <c r="UEK430" s="141"/>
      <c r="UEL430" s="141"/>
      <c r="UEM430" s="141"/>
      <c r="UEN430" s="141"/>
      <c r="UEO430" s="141"/>
      <c r="UEP430" s="141"/>
      <c r="UEQ430" s="141"/>
      <c r="UER430" s="141"/>
      <c r="UES430" s="141"/>
      <c r="UET430" s="141"/>
      <c r="UEU430" s="141"/>
      <c r="UEV430" s="141"/>
      <c r="UEW430" s="141"/>
      <c r="UEX430" s="141"/>
      <c r="UEY430" s="141"/>
      <c r="UEZ430" s="141"/>
      <c r="UFA430" s="141"/>
      <c r="UFB430" s="141"/>
      <c r="UFC430" s="141"/>
      <c r="UFD430" s="141"/>
      <c r="UFE430" s="141"/>
      <c r="UFF430" s="141"/>
      <c r="UFG430" s="141"/>
      <c r="UFH430" s="141"/>
      <c r="UFI430" s="141"/>
      <c r="UFJ430" s="141"/>
      <c r="UFK430" s="141"/>
      <c r="UFL430" s="141"/>
      <c r="UFM430" s="141"/>
      <c r="UFN430" s="141"/>
      <c r="UFO430" s="141"/>
      <c r="UFP430" s="141"/>
      <c r="UFQ430" s="141"/>
      <c r="UFR430" s="141"/>
      <c r="UFS430" s="141"/>
      <c r="UFT430" s="141"/>
      <c r="UFU430" s="141"/>
      <c r="UFV430" s="141"/>
      <c r="UFW430" s="141"/>
      <c r="UFX430" s="141"/>
      <c r="UFY430" s="141"/>
      <c r="UFZ430" s="141"/>
      <c r="UGA430" s="141"/>
      <c r="UGB430" s="141"/>
      <c r="UGC430" s="141"/>
      <c r="UGD430" s="141"/>
      <c r="UGE430" s="141"/>
      <c r="UGF430" s="141"/>
      <c r="UGG430" s="141"/>
      <c r="UGH430" s="141"/>
      <c r="UGI430" s="141"/>
      <c r="UGJ430" s="141"/>
      <c r="UGK430" s="141"/>
      <c r="UGL430" s="141"/>
      <c r="UGM430" s="141"/>
      <c r="UGN430" s="141"/>
      <c r="UGO430" s="141"/>
      <c r="UGP430" s="141"/>
      <c r="UGQ430" s="141"/>
      <c r="UGR430" s="141"/>
      <c r="UGS430" s="141"/>
      <c r="UGT430" s="141"/>
      <c r="UGU430" s="141"/>
      <c r="UGV430" s="141"/>
      <c r="UGW430" s="141"/>
      <c r="UGX430" s="141"/>
      <c r="UGY430" s="141"/>
      <c r="UGZ430" s="141"/>
      <c r="UHA430" s="141"/>
      <c r="UHB430" s="141"/>
      <c r="UHC430" s="141"/>
      <c r="UHD430" s="141"/>
      <c r="UHE430" s="141"/>
      <c r="UHF430" s="141"/>
      <c r="UHG430" s="141"/>
      <c r="UHH430" s="141"/>
      <c r="UHI430" s="141"/>
      <c r="UHJ430" s="141"/>
      <c r="UHK430" s="141"/>
      <c r="UHL430" s="141"/>
      <c r="UHM430" s="141"/>
      <c r="UHN430" s="141"/>
      <c r="UHO430" s="141"/>
      <c r="UHP430" s="141"/>
      <c r="UHQ430" s="141"/>
      <c r="UHR430" s="141"/>
      <c r="UHS430" s="141"/>
      <c r="UHT430" s="141"/>
      <c r="UHU430" s="141"/>
      <c r="UHV430" s="141"/>
      <c r="UHW430" s="141"/>
      <c r="UHX430" s="141"/>
      <c r="UHY430" s="141"/>
      <c r="UHZ430" s="141"/>
      <c r="UIA430" s="141"/>
      <c r="UIB430" s="141"/>
      <c r="UIC430" s="141"/>
      <c r="UID430" s="141"/>
      <c r="UIE430" s="141"/>
      <c r="UIF430" s="141"/>
      <c r="UIG430" s="141"/>
      <c r="UIH430" s="141"/>
      <c r="UII430" s="141"/>
      <c r="UIJ430" s="141"/>
      <c r="UIK430" s="141"/>
      <c r="UIL430" s="141"/>
      <c r="UIM430" s="141"/>
      <c r="UIN430" s="141"/>
      <c r="UIO430" s="141"/>
      <c r="UIP430" s="141"/>
      <c r="UIQ430" s="141"/>
      <c r="UIR430" s="141"/>
      <c r="UIS430" s="141"/>
      <c r="UIT430" s="141"/>
      <c r="UIU430" s="141"/>
      <c r="UIV430" s="141"/>
      <c r="UIW430" s="141"/>
      <c r="UIX430" s="141"/>
      <c r="UIY430" s="141"/>
      <c r="UIZ430" s="141"/>
      <c r="UJA430" s="141"/>
      <c r="UJB430" s="141"/>
      <c r="UJC430" s="141"/>
      <c r="UJD430" s="141"/>
      <c r="UJE430" s="141"/>
      <c r="UJF430" s="141"/>
      <c r="UJG430" s="141"/>
      <c r="UJH430" s="141"/>
      <c r="UJI430" s="141"/>
      <c r="UJJ430" s="141"/>
      <c r="UJK430" s="141"/>
      <c r="UJL430" s="141"/>
      <c r="UJM430" s="141"/>
      <c r="UJN430" s="141"/>
      <c r="UJO430" s="141"/>
      <c r="UJP430" s="141"/>
      <c r="UJQ430" s="141"/>
      <c r="UJR430" s="141"/>
      <c r="UJS430" s="141"/>
      <c r="UJT430" s="141"/>
      <c r="UJU430" s="141"/>
      <c r="UJV430" s="141"/>
      <c r="UJW430" s="141"/>
      <c r="UJX430" s="141"/>
      <c r="UJY430" s="141"/>
      <c r="UJZ430" s="141"/>
      <c r="UKA430" s="141"/>
      <c r="UKB430" s="141"/>
      <c r="UKC430" s="141"/>
      <c r="UKD430" s="141"/>
      <c r="UKE430" s="141"/>
      <c r="UKF430" s="141"/>
      <c r="UKG430" s="141"/>
      <c r="UKH430" s="141"/>
      <c r="UKI430" s="141"/>
      <c r="UKJ430" s="141"/>
      <c r="UKK430" s="141"/>
      <c r="UKL430" s="141"/>
      <c r="UKM430" s="141"/>
      <c r="UKN430" s="141"/>
      <c r="UKO430" s="141"/>
      <c r="UKP430" s="141"/>
      <c r="UKQ430" s="141"/>
      <c r="UKR430" s="141"/>
      <c r="UKS430" s="141"/>
      <c r="UKT430" s="141"/>
      <c r="UKU430" s="141"/>
      <c r="UKV430" s="141"/>
      <c r="UKW430" s="141"/>
      <c r="UKX430" s="141"/>
      <c r="UKY430" s="141"/>
      <c r="UKZ430" s="141"/>
      <c r="ULA430" s="141"/>
      <c r="ULB430" s="141"/>
      <c r="ULC430" s="141"/>
      <c r="ULD430" s="141"/>
      <c r="ULE430" s="141"/>
      <c r="ULF430" s="141"/>
      <c r="ULG430" s="141"/>
      <c r="ULH430" s="141"/>
      <c r="ULI430" s="141"/>
      <c r="ULJ430" s="141"/>
      <c r="ULK430" s="141"/>
      <c r="ULL430" s="141"/>
      <c r="ULM430" s="141"/>
      <c r="ULN430" s="141"/>
      <c r="ULO430" s="141"/>
      <c r="ULP430" s="141"/>
      <c r="ULQ430" s="141"/>
      <c r="ULR430" s="141"/>
      <c r="ULS430" s="141"/>
      <c r="ULT430" s="141"/>
      <c r="ULU430" s="141"/>
      <c r="ULV430" s="141"/>
      <c r="ULW430" s="141"/>
      <c r="ULX430" s="141"/>
      <c r="ULY430" s="141"/>
      <c r="ULZ430" s="141"/>
      <c r="UMA430" s="141"/>
      <c r="UMB430" s="141"/>
      <c r="UMC430" s="141"/>
      <c r="UMD430" s="141"/>
      <c r="UME430" s="141"/>
      <c r="UMF430" s="141"/>
      <c r="UMG430" s="141"/>
      <c r="UMH430" s="141"/>
      <c r="UMI430" s="141"/>
      <c r="UMJ430" s="141"/>
      <c r="UMK430" s="141"/>
      <c r="UML430" s="141"/>
      <c r="UMM430" s="141"/>
      <c r="UMN430" s="141"/>
      <c r="UMO430" s="141"/>
      <c r="UMP430" s="141"/>
      <c r="UMQ430" s="141"/>
      <c r="UMR430" s="141"/>
      <c r="UMS430" s="141"/>
      <c r="UMT430" s="141"/>
      <c r="UMU430" s="141"/>
      <c r="UMV430" s="141"/>
      <c r="UMW430" s="141"/>
      <c r="UMX430" s="141"/>
      <c r="UMY430" s="141"/>
      <c r="UMZ430" s="141"/>
      <c r="UNA430" s="141"/>
      <c r="UNB430" s="141"/>
      <c r="UNC430" s="141"/>
      <c r="UND430" s="141"/>
      <c r="UNE430" s="141"/>
      <c r="UNF430" s="141"/>
      <c r="UNG430" s="141"/>
      <c r="UNH430" s="141"/>
      <c r="UNI430" s="141"/>
      <c r="UNJ430" s="141"/>
      <c r="UNK430" s="141"/>
      <c r="UNL430" s="141"/>
      <c r="UNM430" s="141"/>
      <c r="UNN430" s="141"/>
      <c r="UNO430" s="141"/>
      <c r="UNP430" s="141"/>
      <c r="UNQ430" s="141"/>
      <c r="UNR430" s="141"/>
      <c r="UNS430" s="141"/>
      <c r="UNT430" s="141"/>
      <c r="UNU430" s="141"/>
      <c r="UNV430" s="141"/>
      <c r="UNW430" s="141"/>
      <c r="UNX430" s="141"/>
      <c r="UNY430" s="141"/>
      <c r="UNZ430" s="141"/>
      <c r="UOA430" s="141"/>
      <c r="UOB430" s="141"/>
      <c r="UOC430" s="141"/>
      <c r="UOD430" s="141"/>
      <c r="UOE430" s="141"/>
      <c r="UOF430" s="141"/>
      <c r="UOG430" s="141"/>
      <c r="UOH430" s="141"/>
      <c r="UOI430" s="141"/>
      <c r="UOJ430" s="141"/>
      <c r="UOK430" s="141"/>
      <c r="UOL430" s="141"/>
      <c r="UOM430" s="141"/>
      <c r="UON430" s="141"/>
      <c r="UOO430" s="141"/>
      <c r="UOP430" s="141"/>
      <c r="UOQ430" s="141"/>
      <c r="UOR430" s="141"/>
      <c r="UOS430" s="141"/>
      <c r="UOT430" s="141"/>
      <c r="UOU430" s="141"/>
      <c r="UOV430" s="141"/>
      <c r="UOW430" s="141"/>
      <c r="UOX430" s="141"/>
      <c r="UOY430" s="141"/>
      <c r="UOZ430" s="141"/>
      <c r="UPA430" s="141"/>
      <c r="UPB430" s="141"/>
      <c r="UPC430" s="141"/>
      <c r="UPD430" s="141"/>
      <c r="UPE430" s="141"/>
      <c r="UPF430" s="141"/>
      <c r="UPG430" s="141"/>
      <c r="UPH430" s="141"/>
      <c r="UPI430" s="141"/>
      <c r="UPJ430" s="141"/>
      <c r="UPK430" s="141"/>
      <c r="UPL430" s="141"/>
      <c r="UPM430" s="141"/>
      <c r="UPN430" s="141"/>
      <c r="UPO430" s="141"/>
      <c r="UPP430" s="141"/>
      <c r="UPQ430" s="141"/>
      <c r="UPR430" s="141"/>
      <c r="UPS430" s="141"/>
      <c r="UPT430" s="141"/>
      <c r="UPU430" s="141"/>
      <c r="UPV430" s="141"/>
      <c r="UPW430" s="141"/>
      <c r="UPX430" s="141"/>
      <c r="UPY430" s="141"/>
      <c r="UPZ430" s="141"/>
      <c r="UQA430" s="141"/>
      <c r="UQB430" s="141"/>
      <c r="UQC430" s="141"/>
      <c r="UQD430" s="141"/>
      <c r="UQE430" s="141"/>
      <c r="UQF430" s="141"/>
      <c r="UQG430" s="141"/>
      <c r="UQH430" s="141"/>
      <c r="UQI430" s="141"/>
      <c r="UQJ430" s="141"/>
      <c r="UQK430" s="141"/>
      <c r="UQL430" s="141"/>
      <c r="UQM430" s="141"/>
      <c r="UQN430" s="141"/>
      <c r="UQO430" s="141"/>
      <c r="UQP430" s="141"/>
      <c r="UQQ430" s="141"/>
      <c r="UQR430" s="141"/>
      <c r="UQS430" s="141"/>
      <c r="UQT430" s="141"/>
      <c r="UQU430" s="141"/>
      <c r="UQV430" s="141"/>
      <c r="UQW430" s="141"/>
      <c r="UQX430" s="141"/>
      <c r="UQY430" s="141"/>
      <c r="UQZ430" s="141"/>
      <c r="URA430" s="141"/>
      <c r="URB430" s="141"/>
      <c r="URC430" s="141"/>
      <c r="URD430" s="141"/>
      <c r="URE430" s="141"/>
      <c r="URF430" s="141"/>
      <c r="URG430" s="141"/>
      <c r="URH430" s="141"/>
      <c r="URI430" s="141"/>
      <c r="URJ430" s="141"/>
      <c r="URK430" s="141"/>
      <c r="URL430" s="141"/>
      <c r="URM430" s="141"/>
      <c r="URN430" s="141"/>
      <c r="URO430" s="141"/>
      <c r="URP430" s="141"/>
      <c r="URQ430" s="141"/>
      <c r="URR430" s="141"/>
      <c r="URS430" s="141"/>
      <c r="URT430" s="141"/>
      <c r="URU430" s="141"/>
      <c r="URV430" s="141"/>
      <c r="URW430" s="141"/>
      <c r="URX430" s="141"/>
      <c r="URY430" s="141"/>
      <c r="URZ430" s="141"/>
      <c r="USA430" s="141"/>
      <c r="USB430" s="141"/>
      <c r="USC430" s="141"/>
      <c r="USD430" s="141"/>
      <c r="USE430" s="141"/>
      <c r="USF430" s="141"/>
      <c r="USG430" s="141"/>
      <c r="USH430" s="141"/>
      <c r="USI430" s="141"/>
      <c r="USJ430" s="141"/>
      <c r="USK430" s="141"/>
      <c r="USL430" s="141"/>
      <c r="USM430" s="141"/>
      <c r="USN430" s="141"/>
      <c r="USO430" s="141"/>
      <c r="USP430" s="141"/>
      <c r="USQ430" s="141"/>
      <c r="USR430" s="141"/>
      <c r="USS430" s="141"/>
      <c r="UST430" s="141"/>
      <c r="USU430" s="141"/>
      <c r="USV430" s="141"/>
      <c r="USW430" s="141"/>
      <c r="USX430" s="141"/>
      <c r="USY430" s="141"/>
      <c r="USZ430" s="141"/>
      <c r="UTA430" s="141"/>
      <c r="UTB430" s="141"/>
      <c r="UTC430" s="141"/>
      <c r="UTD430" s="141"/>
      <c r="UTE430" s="141"/>
      <c r="UTF430" s="141"/>
      <c r="UTG430" s="141"/>
      <c r="UTH430" s="141"/>
      <c r="UTI430" s="141"/>
      <c r="UTJ430" s="141"/>
      <c r="UTK430" s="141"/>
      <c r="UTL430" s="141"/>
      <c r="UTM430" s="141"/>
      <c r="UTN430" s="141"/>
      <c r="UTO430" s="141"/>
      <c r="UTP430" s="141"/>
      <c r="UTQ430" s="141"/>
      <c r="UTR430" s="141"/>
      <c r="UTS430" s="141"/>
      <c r="UTT430" s="141"/>
      <c r="UTU430" s="141"/>
      <c r="UTV430" s="141"/>
      <c r="UTW430" s="141"/>
      <c r="UTX430" s="141"/>
      <c r="UTY430" s="141"/>
      <c r="UTZ430" s="141"/>
      <c r="UUA430" s="141"/>
      <c r="UUB430" s="141"/>
      <c r="UUC430" s="141"/>
      <c r="UUD430" s="141"/>
      <c r="UUE430" s="141"/>
      <c r="UUF430" s="141"/>
      <c r="UUG430" s="141"/>
      <c r="UUH430" s="141"/>
      <c r="UUI430" s="141"/>
      <c r="UUJ430" s="141"/>
      <c r="UUK430" s="141"/>
      <c r="UUL430" s="141"/>
      <c r="UUM430" s="141"/>
      <c r="UUN430" s="141"/>
      <c r="UUO430" s="141"/>
      <c r="UUP430" s="141"/>
      <c r="UUQ430" s="141"/>
      <c r="UUR430" s="141"/>
      <c r="UUS430" s="141"/>
      <c r="UUT430" s="141"/>
      <c r="UUU430" s="141"/>
      <c r="UUV430" s="141"/>
      <c r="UUW430" s="141"/>
      <c r="UUX430" s="141"/>
      <c r="UUY430" s="141"/>
      <c r="UUZ430" s="141"/>
      <c r="UVA430" s="141"/>
      <c r="UVB430" s="141"/>
      <c r="UVC430" s="141"/>
      <c r="UVD430" s="141"/>
      <c r="UVE430" s="141"/>
      <c r="UVF430" s="141"/>
      <c r="UVG430" s="141"/>
      <c r="UVH430" s="141"/>
      <c r="UVI430" s="141"/>
      <c r="UVJ430" s="141"/>
      <c r="UVK430" s="141"/>
      <c r="UVL430" s="141"/>
      <c r="UVM430" s="141"/>
      <c r="UVN430" s="141"/>
      <c r="UVO430" s="141"/>
      <c r="UVP430" s="141"/>
      <c r="UVQ430" s="141"/>
      <c r="UVR430" s="141"/>
      <c r="UVS430" s="141"/>
      <c r="UVT430" s="141"/>
      <c r="UVU430" s="141"/>
      <c r="UVV430" s="141"/>
      <c r="UVW430" s="141"/>
      <c r="UVX430" s="141"/>
      <c r="UVY430" s="141"/>
      <c r="UVZ430" s="141"/>
      <c r="UWA430" s="141"/>
      <c r="UWB430" s="141"/>
      <c r="UWC430" s="141"/>
      <c r="UWD430" s="141"/>
      <c r="UWE430" s="141"/>
      <c r="UWF430" s="141"/>
      <c r="UWG430" s="141"/>
      <c r="UWH430" s="141"/>
      <c r="UWI430" s="141"/>
      <c r="UWJ430" s="141"/>
      <c r="UWK430" s="141"/>
      <c r="UWL430" s="141"/>
      <c r="UWM430" s="141"/>
      <c r="UWN430" s="141"/>
      <c r="UWO430" s="141"/>
      <c r="UWP430" s="141"/>
      <c r="UWQ430" s="141"/>
      <c r="UWR430" s="141"/>
      <c r="UWS430" s="141"/>
      <c r="UWT430" s="141"/>
      <c r="UWU430" s="141"/>
      <c r="UWV430" s="141"/>
      <c r="UWW430" s="141"/>
      <c r="UWX430" s="141"/>
      <c r="UWY430" s="141"/>
      <c r="UWZ430" s="141"/>
      <c r="UXA430" s="141"/>
      <c r="UXB430" s="141"/>
      <c r="UXC430" s="141"/>
      <c r="UXD430" s="141"/>
      <c r="UXE430" s="141"/>
      <c r="UXF430" s="141"/>
      <c r="UXG430" s="141"/>
      <c r="UXH430" s="141"/>
      <c r="UXI430" s="141"/>
      <c r="UXJ430" s="141"/>
      <c r="UXK430" s="141"/>
      <c r="UXL430" s="141"/>
      <c r="UXM430" s="141"/>
      <c r="UXN430" s="141"/>
      <c r="UXO430" s="141"/>
      <c r="UXP430" s="141"/>
      <c r="UXQ430" s="141"/>
      <c r="UXR430" s="141"/>
      <c r="UXS430" s="141"/>
      <c r="UXT430" s="141"/>
      <c r="UXU430" s="141"/>
      <c r="UXV430" s="141"/>
      <c r="UXW430" s="141"/>
      <c r="UXX430" s="141"/>
      <c r="UXY430" s="141"/>
      <c r="UXZ430" s="141"/>
      <c r="UYA430" s="141"/>
      <c r="UYB430" s="141"/>
      <c r="UYC430" s="141"/>
      <c r="UYD430" s="141"/>
      <c r="UYE430" s="141"/>
      <c r="UYF430" s="141"/>
      <c r="UYG430" s="141"/>
      <c r="UYH430" s="141"/>
      <c r="UYI430" s="141"/>
      <c r="UYJ430" s="141"/>
      <c r="UYK430" s="141"/>
      <c r="UYL430" s="141"/>
      <c r="UYM430" s="141"/>
      <c r="UYN430" s="141"/>
      <c r="UYO430" s="141"/>
      <c r="UYP430" s="141"/>
      <c r="UYQ430" s="141"/>
      <c r="UYR430" s="141"/>
      <c r="UYS430" s="141"/>
      <c r="UYT430" s="141"/>
      <c r="UYU430" s="141"/>
      <c r="UYV430" s="141"/>
      <c r="UYW430" s="141"/>
      <c r="UYX430" s="141"/>
      <c r="UYY430" s="141"/>
      <c r="UYZ430" s="141"/>
      <c r="UZA430" s="141"/>
      <c r="UZB430" s="141"/>
      <c r="UZC430" s="141"/>
      <c r="UZD430" s="141"/>
      <c r="UZE430" s="141"/>
      <c r="UZF430" s="141"/>
      <c r="UZG430" s="141"/>
      <c r="UZH430" s="141"/>
      <c r="UZI430" s="141"/>
      <c r="UZJ430" s="141"/>
      <c r="UZK430" s="141"/>
      <c r="UZL430" s="141"/>
      <c r="UZM430" s="141"/>
      <c r="UZN430" s="141"/>
      <c r="UZO430" s="141"/>
      <c r="UZP430" s="141"/>
      <c r="UZQ430" s="141"/>
      <c r="UZR430" s="141"/>
      <c r="UZS430" s="141"/>
      <c r="UZT430" s="141"/>
      <c r="UZU430" s="141"/>
      <c r="UZV430" s="141"/>
      <c r="UZW430" s="141"/>
      <c r="UZX430" s="141"/>
      <c r="UZY430" s="141"/>
      <c r="UZZ430" s="141"/>
      <c r="VAA430" s="141"/>
      <c r="VAB430" s="141"/>
      <c r="VAC430" s="141"/>
      <c r="VAD430" s="141"/>
      <c r="VAE430" s="141"/>
      <c r="VAF430" s="141"/>
      <c r="VAG430" s="141"/>
      <c r="VAH430" s="141"/>
      <c r="VAI430" s="141"/>
      <c r="VAJ430" s="141"/>
      <c r="VAK430" s="141"/>
      <c r="VAL430" s="141"/>
      <c r="VAM430" s="141"/>
      <c r="VAN430" s="141"/>
      <c r="VAO430" s="141"/>
      <c r="VAP430" s="141"/>
      <c r="VAQ430" s="141"/>
      <c r="VAR430" s="141"/>
      <c r="VAS430" s="141"/>
      <c r="VAT430" s="141"/>
      <c r="VAU430" s="141"/>
      <c r="VAV430" s="141"/>
      <c r="VAW430" s="141"/>
      <c r="VAX430" s="141"/>
      <c r="VAY430" s="141"/>
      <c r="VAZ430" s="141"/>
      <c r="VBA430" s="141"/>
      <c r="VBB430" s="141"/>
      <c r="VBC430" s="141"/>
      <c r="VBD430" s="141"/>
      <c r="VBE430" s="141"/>
      <c r="VBF430" s="141"/>
      <c r="VBG430" s="141"/>
      <c r="VBH430" s="141"/>
      <c r="VBI430" s="141"/>
      <c r="VBJ430" s="141"/>
      <c r="VBK430" s="141"/>
      <c r="VBL430" s="141"/>
      <c r="VBM430" s="141"/>
      <c r="VBN430" s="141"/>
      <c r="VBO430" s="141"/>
      <c r="VBP430" s="141"/>
      <c r="VBQ430" s="141"/>
      <c r="VBR430" s="141"/>
      <c r="VBS430" s="141"/>
      <c r="VBT430" s="141"/>
      <c r="VBU430" s="141"/>
      <c r="VBV430" s="141"/>
      <c r="VBW430" s="141"/>
      <c r="VBX430" s="141"/>
      <c r="VBY430" s="141"/>
      <c r="VBZ430" s="141"/>
      <c r="VCA430" s="141"/>
      <c r="VCB430" s="141"/>
      <c r="VCC430" s="141"/>
      <c r="VCD430" s="141"/>
      <c r="VCE430" s="141"/>
      <c r="VCF430" s="141"/>
      <c r="VCG430" s="141"/>
      <c r="VCH430" s="141"/>
      <c r="VCI430" s="141"/>
      <c r="VCJ430" s="141"/>
      <c r="VCK430" s="141"/>
      <c r="VCL430" s="141"/>
      <c r="VCM430" s="141"/>
      <c r="VCN430" s="141"/>
      <c r="VCO430" s="141"/>
      <c r="VCP430" s="141"/>
      <c r="VCQ430" s="141"/>
      <c r="VCR430" s="141"/>
      <c r="VCS430" s="141"/>
      <c r="VCT430" s="141"/>
      <c r="VCU430" s="141"/>
      <c r="VCV430" s="141"/>
      <c r="VCW430" s="141"/>
      <c r="VCX430" s="141"/>
      <c r="VCY430" s="141"/>
      <c r="VCZ430" s="141"/>
      <c r="VDA430" s="141"/>
      <c r="VDB430" s="141"/>
      <c r="VDC430" s="141"/>
      <c r="VDD430" s="141"/>
      <c r="VDE430" s="141"/>
      <c r="VDF430" s="141"/>
      <c r="VDG430" s="141"/>
      <c r="VDH430" s="141"/>
      <c r="VDI430" s="141"/>
      <c r="VDJ430" s="141"/>
      <c r="VDK430" s="141"/>
      <c r="VDL430" s="141"/>
      <c r="VDM430" s="141"/>
      <c r="VDN430" s="141"/>
      <c r="VDO430" s="141"/>
      <c r="VDP430" s="141"/>
      <c r="VDQ430" s="141"/>
      <c r="VDR430" s="141"/>
      <c r="VDS430" s="141"/>
      <c r="VDT430" s="141"/>
      <c r="VDU430" s="141"/>
      <c r="VDV430" s="141"/>
      <c r="VDW430" s="141"/>
      <c r="VDX430" s="141"/>
      <c r="VDY430" s="141"/>
      <c r="VDZ430" s="141"/>
      <c r="VEA430" s="141"/>
      <c r="VEB430" s="141"/>
      <c r="VEC430" s="141"/>
      <c r="VED430" s="141"/>
      <c r="VEE430" s="141"/>
      <c r="VEF430" s="141"/>
      <c r="VEG430" s="141"/>
      <c r="VEH430" s="141"/>
      <c r="VEI430" s="141"/>
      <c r="VEJ430" s="141"/>
      <c r="VEK430" s="141"/>
      <c r="VEL430" s="141"/>
      <c r="VEM430" s="141"/>
      <c r="VEN430" s="141"/>
      <c r="VEO430" s="141"/>
      <c r="VEP430" s="141"/>
      <c r="VEQ430" s="141"/>
      <c r="VER430" s="141"/>
      <c r="VES430" s="141"/>
      <c r="VET430" s="141"/>
      <c r="VEU430" s="141"/>
      <c r="VEV430" s="141"/>
      <c r="VEW430" s="141"/>
      <c r="VEX430" s="141"/>
      <c r="VEY430" s="141"/>
      <c r="VEZ430" s="141"/>
      <c r="VFA430" s="141"/>
      <c r="VFB430" s="141"/>
      <c r="VFC430" s="141"/>
      <c r="VFD430" s="141"/>
      <c r="VFE430" s="141"/>
      <c r="VFF430" s="141"/>
      <c r="VFG430" s="141"/>
      <c r="VFH430" s="141"/>
      <c r="VFI430" s="141"/>
      <c r="VFJ430" s="141"/>
      <c r="VFK430" s="141"/>
      <c r="VFL430" s="141"/>
      <c r="VFM430" s="141"/>
      <c r="VFN430" s="141"/>
      <c r="VFO430" s="141"/>
      <c r="VFP430" s="141"/>
      <c r="VFQ430" s="141"/>
      <c r="VFR430" s="141"/>
      <c r="VFS430" s="141"/>
      <c r="VFT430" s="141"/>
      <c r="VFU430" s="141"/>
      <c r="VFV430" s="141"/>
      <c r="VFW430" s="141"/>
      <c r="VFX430" s="141"/>
      <c r="VFY430" s="141"/>
      <c r="VFZ430" s="141"/>
      <c r="VGA430" s="141"/>
      <c r="VGB430" s="141"/>
      <c r="VGC430" s="141"/>
      <c r="VGD430" s="141"/>
      <c r="VGE430" s="141"/>
      <c r="VGF430" s="141"/>
      <c r="VGG430" s="141"/>
      <c r="VGH430" s="141"/>
      <c r="VGI430" s="141"/>
      <c r="VGJ430" s="141"/>
      <c r="VGK430" s="141"/>
      <c r="VGL430" s="141"/>
      <c r="VGM430" s="141"/>
      <c r="VGN430" s="141"/>
      <c r="VGO430" s="141"/>
      <c r="VGP430" s="141"/>
      <c r="VGQ430" s="141"/>
      <c r="VGR430" s="141"/>
      <c r="VGS430" s="141"/>
      <c r="VGT430" s="141"/>
      <c r="VGU430" s="141"/>
      <c r="VGV430" s="141"/>
      <c r="VGW430" s="141"/>
      <c r="VGX430" s="141"/>
      <c r="VGY430" s="141"/>
      <c r="VGZ430" s="141"/>
      <c r="VHA430" s="141"/>
      <c r="VHB430" s="141"/>
      <c r="VHC430" s="141"/>
      <c r="VHD430" s="141"/>
      <c r="VHE430" s="141"/>
      <c r="VHF430" s="141"/>
      <c r="VHG430" s="141"/>
      <c r="VHH430" s="141"/>
      <c r="VHI430" s="141"/>
      <c r="VHJ430" s="141"/>
      <c r="VHK430" s="141"/>
      <c r="VHL430" s="141"/>
      <c r="VHM430" s="141"/>
      <c r="VHN430" s="141"/>
      <c r="VHO430" s="141"/>
      <c r="VHP430" s="141"/>
      <c r="VHQ430" s="141"/>
      <c r="VHR430" s="141"/>
      <c r="VHS430" s="141"/>
      <c r="VHT430" s="141"/>
      <c r="VHU430" s="141"/>
      <c r="VHV430" s="141"/>
      <c r="VHW430" s="141"/>
      <c r="VHX430" s="141"/>
      <c r="VHY430" s="141"/>
      <c r="VHZ430" s="141"/>
      <c r="VIA430" s="141"/>
      <c r="VIB430" s="141"/>
      <c r="VIC430" s="141"/>
      <c r="VID430" s="141"/>
      <c r="VIE430" s="141"/>
      <c r="VIF430" s="141"/>
      <c r="VIG430" s="141"/>
      <c r="VIH430" s="141"/>
      <c r="VII430" s="141"/>
      <c r="VIJ430" s="141"/>
      <c r="VIK430" s="141"/>
      <c r="VIL430" s="141"/>
      <c r="VIM430" s="141"/>
      <c r="VIN430" s="141"/>
      <c r="VIO430" s="141"/>
      <c r="VIP430" s="141"/>
      <c r="VIQ430" s="141"/>
      <c r="VIR430" s="141"/>
      <c r="VIS430" s="141"/>
      <c r="VIT430" s="141"/>
      <c r="VIU430" s="141"/>
      <c r="VIV430" s="141"/>
      <c r="VIW430" s="141"/>
      <c r="VIX430" s="141"/>
      <c r="VIY430" s="141"/>
      <c r="VIZ430" s="141"/>
      <c r="VJA430" s="141"/>
      <c r="VJB430" s="141"/>
      <c r="VJC430" s="141"/>
      <c r="VJD430" s="141"/>
      <c r="VJE430" s="141"/>
      <c r="VJF430" s="141"/>
      <c r="VJG430" s="141"/>
      <c r="VJH430" s="141"/>
      <c r="VJI430" s="141"/>
      <c r="VJJ430" s="141"/>
      <c r="VJK430" s="141"/>
      <c r="VJL430" s="141"/>
      <c r="VJM430" s="141"/>
      <c r="VJN430" s="141"/>
      <c r="VJO430" s="141"/>
      <c r="VJP430" s="141"/>
      <c r="VJQ430" s="141"/>
      <c r="VJR430" s="141"/>
      <c r="VJS430" s="141"/>
      <c r="VJT430" s="141"/>
      <c r="VJU430" s="141"/>
      <c r="VJV430" s="141"/>
      <c r="VJW430" s="141"/>
      <c r="VJX430" s="141"/>
      <c r="VJY430" s="141"/>
      <c r="VJZ430" s="141"/>
      <c r="VKA430" s="141"/>
      <c r="VKB430" s="141"/>
      <c r="VKC430" s="141"/>
      <c r="VKD430" s="141"/>
      <c r="VKE430" s="141"/>
      <c r="VKF430" s="141"/>
      <c r="VKG430" s="141"/>
      <c r="VKH430" s="141"/>
      <c r="VKI430" s="141"/>
      <c r="VKJ430" s="141"/>
      <c r="VKK430" s="141"/>
      <c r="VKL430" s="141"/>
      <c r="VKM430" s="141"/>
      <c r="VKN430" s="141"/>
      <c r="VKO430" s="141"/>
      <c r="VKP430" s="141"/>
      <c r="VKQ430" s="141"/>
      <c r="VKR430" s="141"/>
      <c r="VKS430" s="141"/>
      <c r="VKT430" s="141"/>
      <c r="VKU430" s="141"/>
      <c r="VKV430" s="141"/>
      <c r="VKW430" s="141"/>
      <c r="VKX430" s="141"/>
      <c r="VKY430" s="141"/>
      <c r="VKZ430" s="141"/>
      <c r="VLA430" s="141"/>
      <c r="VLB430" s="141"/>
      <c r="VLC430" s="141"/>
      <c r="VLD430" s="141"/>
      <c r="VLE430" s="141"/>
      <c r="VLF430" s="141"/>
      <c r="VLG430" s="141"/>
      <c r="VLH430" s="141"/>
      <c r="VLI430" s="141"/>
      <c r="VLJ430" s="141"/>
      <c r="VLK430" s="141"/>
      <c r="VLL430" s="141"/>
      <c r="VLM430" s="141"/>
      <c r="VLN430" s="141"/>
      <c r="VLO430" s="141"/>
      <c r="VLP430" s="141"/>
      <c r="VLQ430" s="141"/>
      <c r="VLR430" s="141"/>
      <c r="VLS430" s="141"/>
      <c r="VLT430" s="141"/>
      <c r="VLU430" s="141"/>
      <c r="VLV430" s="141"/>
      <c r="VLW430" s="141"/>
      <c r="VLX430" s="141"/>
      <c r="VLY430" s="141"/>
      <c r="VLZ430" s="141"/>
      <c r="VMA430" s="141"/>
      <c r="VMB430" s="141"/>
      <c r="VMC430" s="141"/>
      <c r="VMD430" s="141"/>
      <c r="VME430" s="141"/>
      <c r="VMF430" s="141"/>
      <c r="VMG430" s="141"/>
      <c r="VMH430" s="141"/>
      <c r="VMI430" s="141"/>
      <c r="VMJ430" s="141"/>
      <c r="VMK430" s="141"/>
      <c r="VML430" s="141"/>
      <c r="VMM430" s="141"/>
      <c r="VMN430" s="141"/>
      <c r="VMO430" s="141"/>
      <c r="VMP430" s="141"/>
      <c r="VMQ430" s="141"/>
      <c r="VMR430" s="141"/>
      <c r="VMS430" s="141"/>
      <c r="VMT430" s="141"/>
      <c r="VMU430" s="141"/>
      <c r="VMV430" s="141"/>
      <c r="VMW430" s="141"/>
      <c r="VMX430" s="141"/>
      <c r="VMY430" s="141"/>
      <c r="VMZ430" s="141"/>
      <c r="VNA430" s="141"/>
      <c r="VNB430" s="141"/>
      <c r="VNC430" s="141"/>
      <c r="VND430" s="141"/>
      <c r="VNE430" s="141"/>
      <c r="VNF430" s="141"/>
      <c r="VNG430" s="141"/>
      <c r="VNH430" s="141"/>
      <c r="VNI430" s="141"/>
      <c r="VNJ430" s="141"/>
      <c r="VNK430" s="141"/>
      <c r="VNL430" s="141"/>
      <c r="VNM430" s="141"/>
      <c r="VNN430" s="141"/>
      <c r="VNO430" s="141"/>
      <c r="VNP430" s="141"/>
      <c r="VNQ430" s="141"/>
      <c r="VNR430" s="141"/>
      <c r="VNS430" s="141"/>
      <c r="VNT430" s="141"/>
      <c r="VNU430" s="141"/>
      <c r="VNV430" s="141"/>
      <c r="VNW430" s="141"/>
      <c r="VNX430" s="141"/>
      <c r="VNY430" s="141"/>
      <c r="VNZ430" s="141"/>
      <c r="VOA430" s="141"/>
      <c r="VOB430" s="141"/>
      <c r="VOC430" s="141"/>
      <c r="VOD430" s="141"/>
      <c r="VOE430" s="141"/>
      <c r="VOF430" s="141"/>
      <c r="VOG430" s="141"/>
      <c r="VOH430" s="141"/>
      <c r="VOI430" s="141"/>
      <c r="VOJ430" s="141"/>
      <c r="VOK430" s="141"/>
      <c r="VOL430" s="141"/>
      <c r="VOM430" s="141"/>
      <c r="VON430" s="141"/>
      <c r="VOO430" s="141"/>
      <c r="VOP430" s="141"/>
      <c r="VOQ430" s="141"/>
      <c r="VOR430" s="141"/>
      <c r="VOS430" s="141"/>
      <c r="VOT430" s="141"/>
      <c r="VOU430" s="141"/>
      <c r="VOV430" s="141"/>
      <c r="VOW430" s="141"/>
      <c r="VOX430" s="141"/>
      <c r="VOY430" s="141"/>
      <c r="VOZ430" s="141"/>
      <c r="VPA430" s="141"/>
      <c r="VPB430" s="141"/>
      <c r="VPC430" s="141"/>
      <c r="VPD430" s="141"/>
      <c r="VPE430" s="141"/>
      <c r="VPF430" s="141"/>
      <c r="VPG430" s="141"/>
      <c r="VPH430" s="141"/>
      <c r="VPI430" s="141"/>
      <c r="VPJ430" s="141"/>
      <c r="VPK430" s="141"/>
      <c r="VPL430" s="141"/>
      <c r="VPM430" s="141"/>
      <c r="VPN430" s="141"/>
      <c r="VPO430" s="141"/>
      <c r="VPP430" s="141"/>
      <c r="VPQ430" s="141"/>
      <c r="VPR430" s="141"/>
      <c r="VPS430" s="141"/>
      <c r="VPT430" s="141"/>
      <c r="VPU430" s="141"/>
      <c r="VPV430" s="141"/>
      <c r="VPW430" s="141"/>
      <c r="VPX430" s="141"/>
      <c r="VPY430" s="141"/>
      <c r="VPZ430" s="141"/>
      <c r="VQA430" s="141"/>
      <c r="VQB430" s="141"/>
      <c r="VQC430" s="141"/>
      <c r="VQD430" s="141"/>
      <c r="VQE430" s="141"/>
      <c r="VQF430" s="141"/>
      <c r="VQG430" s="141"/>
      <c r="VQH430" s="141"/>
      <c r="VQI430" s="141"/>
      <c r="VQJ430" s="141"/>
      <c r="VQK430" s="141"/>
      <c r="VQL430" s="141"/>
      <c r="VQM430" s="141"/>
      <c r="VQN430" s="141"/>
      <c r="VQO430" s="141"/>
      <c r="VQP430" s="141"/>
      <c r="VQQ430" s="141"/>
      <c r="VQR430" s="141"/>
      <c r="VQS430" s="141"/>
      <c r="VQT430" s="141"/>
      <c r="VQU430" s="141"/>
      <c r="VQV430" s="141"/>
      <c r="VQW430" s="141"/>
      <c r="VQX430" s="141"/>
      <c r="VQY430" s="141"/>
      <c r="VQZ430" s="141"/>
      <c r="VRA430" s="141"/>
      <c r="VRB430" s="141"/>
      <c r="VRC430" s="141"/>
      <c r="VRD430" s="141"/>
      <c r="VRE430" s="141"/>
      <c r="VRF430" s="141"/>
      <c r="VRG430" s="141"/>
      <c r="VRH430" s="141"/>
      <c r="VRI430" s="141"/>
      <c r="VRJ430" s="141"/>
      <c r="VRK430" s="141"/>
      <c r="VRL430" s="141"/>
      <c r="VRM430" s="141"/>
      <c r="VRN430" s="141"/>
      <c r="VRO430" s="141"/>
      <c r="VRP430" s="141"/>
      <c r="VRQ430" s="141"/>
      <c r="VRR430" s="141"/>
      <c r="VRS430" s="141"/>
      <c r="VRT430" s="141"/>
      <c r="VRU430" s="141"/>
      <c r="VRV430" s="141"/>
      <c r="VRW430" s="141"/>
      <c r="VRX430" s="141"/>
      <c r="VRY430" s="141"/>
      <c r="VRZ430" s="141"/>
      <c r="VSA430" s="141"/>
      <c r="VSB430" s="141"/>
      <c r="VSC430" s="141"/>
      <c r="VSD430" s="141"/>
      <c r="VSE430" s="141"/>
      <c r="VSF430" s="141"/>
      <c r="VSG430" s="141"/>
      <c r="VSH430" s="141"/>
      <c r="VSI430" s="141"/>
      <c r="VSJ430" s="141"/>
      <c r="VSK430" s="141"/>
      <c r="VSL430" s="141"/>
      <c r="VSM430" s="141"/>
      <c r="VSN430" s="141"/>
      <c r="VSO430" s="141"/>
      <c r="VSP430" s="141"/>
      <c r="VSQ430" s="141"/>
      <c r="VSR430" s="141"/>
      <c r="VSS430" s="141"/>
      <c r="VST430" s="141"/>
      <c r="VSU430" s="141"/>
      <c r="VSV430" s="141"/>
      <c r="VSW430" s="141"/>
      <c r="VSX430" s="141"/>
      <c r="VSY430" s="141"/>
      <c r="VSZ430" s="141"/>
      <c r="VTA430" s="141"/>
      <c r="VTB430" s="141"/>
      <c r="VTC430" s="141"/>
      <c r="VTD430" s="141"/>
      <c r="VTE430" s="141"/>
      <c r="VTF430" s="141"/>
      <c r="VTG430" s="141"/>
      <c r="VTH430" s="141"/>
      <c r="VTI430" s="141"/>
      <c r="VTJ430" s="141"/>
      <c r="VTK430" s="141"/>
      <c r="VTL430" s="141"/>
      <c r="VTM430" s="141"/>
      <c r="VTN430" s="141"/>
      <c r="VTO430" s="141"/>
      <c r="VTP430" s="141"/>
      <c r="VTQ430" s="141"/>
      <c r="VTR430" s="141"/>
      <c r="VTS430" s="141"/>
      <c r="VTT430" s="141"/>
      <c r="VTU430" s="141"/>
      <c r="VTV430" s="141"/>
      <c r="VTW430" s="141"/>
      <c r="VTX430" s="141"/>
      <c r="VTY430" s="141"/>
      <c r="VTZ430" s="141"/>
      <c r="VUA430" s="141"/>
      <c r="VUB430" s="141"/>
      <c r="VUC430" s="141"/>
      <c r="VUD430" s="141"/>
      <c r="VUE430" s="141"/>
      <c r="VUF430" s="141"/>
      <c r="VUG430" s="141"/>
      <c r="VUH430" s="141"/>
      <c r="VUI430" s="141"/>
      <c r="VUJ430" s="141"/>
      <c r="VUK430" s="141"/>
      <c r="VUL430" s="141"/>
      <c r="VUM430" s="141"/>
      <c r="VUN430" s="141"/>
      <c r="VUO430" s="141"/>
      <c r="VUP430" s="141"/>
      <c r="VUQ430" s="141"/>
      <c r="VUR430" s="141"/>
      <c r="VUS430" s="141"/>
      <c r="VUT430" s="141"/>
      <c r="VUU430" s="141"/>
      <c r="VUV430" s="141"/>
      <c r="VUW430" s="141"/>
      <c r="VUX430" s="141"/>
      <c r="VUY430" s="141"/>
      <c r="VUZ430" s="141"/>
      <c r="VVA430" s="141"/>
      <c r="VVB430" s="141"/>
      <c r="VVC430" s="141"/>
      <c r="VVD430" s="141"/>
      <c r="VVE430" s="141"/>
      <c r="VVF430" s="141"/>
      <c r="VVG430" s="141"/>
      <c r="VVH430" s="141"/>
      <c r="VVI430" s="141"/>
      <c r="VVJ430" s="141"/>
      <c r="VVK430" s="141"/>
      <c r="VVL430" s="141"/>
      <c r="VVM430" s="141"/>
      <c r="VVN430" s="141"/>
      <c r="VVO430" s="141"/>
      <c r="VVP430" s="141"/>
      <c r="VVQ430" s="141"/>
      <c r="VVR430" s="141"/>
      <c r="VVS430" s="141"/>
      <c r="VVT430" s="141"/>
      <c r="VVU430" s="141"/>
      <c r="VVV430" s="141"/>
      <c r="VVW430" s="141"/>
      <c r="VVX430" s="141"/>
      <c r="VVY430" s="141"/>
      <c r="VVZ430" s="141"/>
      <c r="VWA430" s="141"/>
      <c r="VWB430" s="141"/>
      <c r="VWC430" s="141"/>
      <c r="VWD430" s="141"/>
      <c r="VWE430" s="141"/>
      <c r="VWF430" s="141"/>
      <c r="VWG430" s="141"/>
      <c r="VWH430" s="141"/>
      <c r="VWI430" s="141"/>
      <c r="VWJ430" s="141"/>
      <c r="VWK430" s="141"/>
      <c r="VWL430" s="141"/>
      <c r="VWM430" s="141"/>
      <c r="VWN430" s="141"/>
      <c r="VWO430" s="141"/>
      <c r="VWP430" s="141"/>
      <c r="VWQ430" s="141"/>
      <c r="VWR430" s="141"/>
      <c r="VWS430" s="141"/>
      <c r="VWT430" s="141"/>
      <c r="VWU430" s="141"/>
      <c r="VWV430" s="141"/>
      <c r="VWW430" s="141"/>
      <c r="VWX430" s="141"/>
      <c r="VWY430" s="141"/>
      <c r="VWZ430" s="141"/>
      <c r="VXA430" s="141"/>
      <c r="VXB430" s="141"/>
      <c r="VXC430" s="141"/>
      <c r="VXD430" s="141"/>
      <c r="VXE430" s="141"/>
      <c r="VXF430" s="141"/>
      <c r="VXG430" s="141"/>
      <c r="VXH430" s="141"/>
      <c r="VXI430" s="141"/>
      <c r="VXJ430" s="141"/>
      <c r="VXK430" s="141"/>
      <c r="VXL430" s="141"/>
      <c r="VXM430" s="141"/>
      <c r="VXN430" s="141"/>
      <c r="VXO430" s="141"/>
      <c r="VXP430" s="141"/>
      <c r="VXQ430" s="141"/>
      <c r="VXR430" s="141"/>
      <c r="VXS430" s="141"/>
      <c r="VXT430" s="141"/>
      <c r="VXU430" s="141"/>
      <c r="VXV430" s="141"/>
      <c r="VXW430" s="141"/>
      <c r="VXX430" s="141"/>
      <c r="VXY430" s="141"/>
      <c r="VXZ430" s="141"/>
      <c r="VYA430" s="141"/>
      <c r="VYB430" s="141"/>
      <c r="VYC430" s="141"/>
      <c r="VYD430" s="141"/>
      <c r="VYE430" s="141"/>
      <c r="VYF430" s="141"/>
      <c r="VYG430" s="141"/>
      <c r="VYH430" s="141"/>
      <c r="VYI430" s="141"/>
      <c r="VYJ430" s="141"/>
      <c r="VYK430" s="141"/>
      <c r="VYL430" s="141"/>
      <c r="VYM430" s="141"/>
      <c r="VYN430" s="141"/>
      <c r="VYO430" s="141"/>
      <c r="VYP430" s="141"/>
      <c r="VYQ430" s="141"/>
      <c r="VYR430" s="141"/>
      <c r="VYS430" s="141"/>
      <c r="VYT430" s="141"/>
      <c r="VYU430" s="141"/>
      <c r="VYV430" s="141"/>
      <c r="VYW430" s="141"/>
      <c r="VYX430" s="141"/>
      <c r="VYY430" s="141"/>
      <c r="VYZ430" s="141"/>
      <c r="VZA430" s="141"/>
      <c r="VZB430" s="141"/>
      <c r="VZC430" s="141"/>
      <c r="VZD430" s="141"/>
      <c r="VZE430" s="141"/>
      <c r="VZF430" s="141"/>
      <c r="VZG430" s="141"/>
      <c r="VZH430" s="141"/>
      <c r="VZI430" s="141"/>
      <c r="VZJ430" s="141"/>
      <c r="VZK430" s="141"/>
      <c r="VZL430" s="141"/>
      <c r="VZM430" s="141"/>
      <c r="VZN430" s="141"/>
      <c r="VZO430" s="141"/>
      <c r="VZP430" s="141"/>
      <c r="VZQ430" s="141"/>
      <c r="VZR430" s="141"/>
      <c r="VZS430" s="141"/>
      <c r="VZT430" s="141"/>
      <c r="VZU430" s="141"/>
      <c r="VZV430" s="141"/>
      <c r="VZW430" s="141"/>
      <c r="VZX430" s="141"/>
      <c r="VZY430" s="141"/>
      <c r="VZZ430" s="141"/>
      <c r="WAA430" s="141"/>
      <c r="WAB430" s="141"/>
      <c r="WAC430" s="141"/>
      <c r="WAD430" s="141"/>
      <c r="WAE430" s="141"/>
      <c r="WAF430" s="141"/>
      <c r="WAG430" s="141"/>
      <c r="WAH430" s="141"/>
      <c r="WAI430" s="141"/>
      <c r="WAJ430" s="141"/>
      <c r="WAK430" s="141"/>
      <c r="WAL430" s="141"/>
      <c r="WAM430" s="141"/>
      <c r="WAN430" s="141"/>
      <c r="WAO430" s="141"/>
      <c r="WAP430" s="141"/>
      <c r="WAQ430" s="141"/>
      <c r="WAR430" s="141"/>
      <c r="WAS430" s="141"/>
      <c r="WAT430" s="141"/>
      <c r="WAU430" s="141"/>
      <c r="WAV430" s="141"/>
      <c r="WAW430" s="141"/>
      <c r="WAX430" s="141"/>
      <c r="WAY430" s="141"/>
      <c r="WAZ430" s="141"/>
      <c r="WBA430" s="141"/>
      <c r="WBB430" s="141"/>
      <c r="WBC430" s="141"/>
      <c r="WBD430" s="141"/>
      <c r="WBE430" s="141"/>
      <c r="WBF430" s="141"/>
      <c r="WBG430" s="141"/>
      <c r="WBH430" s="141"/>
      <c r="WBI430" s="141"/>
      <c r="WBJ430" s="141"/>
      <c r="WBK430" s="141"/>
      <c r="WBL430" s="141"/>
      <c r="WBM430" s="141"/>
      <c r="WBN430" s="141"/>
      <c r="WBO430" s="141"/>
      <c r="WBP430" s="141"/>
      <c r="WBQ430" s="141"/>
      <c r="WBR430" s="141"/>
      <c r="WBS430" s="141"/>
      <c r="WBT430" s="141"/>
      <c r="WBU430" s="141"/>
      <c r="WBV430" s="141"/>
      <c r="WBW430" s="141"/>
      <c r="WBX430" s="141"/>
      <c r="WBY430" s="141"/>
      <c r="WBZ430" s="141"/>
      <c r="WCA430" s="141"/>
      <c r="WCB430" s="141"/>
      <c r="WCC430" s="141"/>
      <c r="WCD430" s="141"/>
      <c r="WCE430" s="141"/>
      <c r="WCF430" s="141"/>
      <c r="WCG430" s="141"/>
      <c r="WCH430" s="141"/>
      <c r="WCI430" s="141"/>
      <c r="WCJ430" s="141"/>
      <c r="WCK430" s="141"/>
      <c r="WCL430" s="141"/>
      <c r="WCM430" s="141"/>
      <c r="WCN430" s="141"/>
      <c r="WCO430" s="141"/>
      <c r="WCP430" s="141"/>
      <c r="WCQ430" s="141"/>
      <c r="WCR430" s="141"/>
      <c r="WCS430" s="141"/>
      <c r="WCT430" s="141"/>
      <c r="WCU430" s="141"/>
      <c r="WCV430" s="141"/>
      <c r="WCW430" s="141"/>
      <c r="WCX430" s="141"/>
      <c r="WCY430" s="141"/>
      <c r="WCZ430" s="141"/>
      <c r="WDA430" s="141"/>
      <c r="WDB430" s="141"/>
      <c r="WDC430" s="141"/>
      <c r="WDD430" s="141"/>
      <c r="WDE430" s="141"/>
      <c r="WDF430" s="141"/>
      <c r="WDG430" s="141"/>
      <c r="WDH430" s="141"/>
      <c r="WDI430" s="141"/>
      <c r="WDJ430" s="141"/>
      <c r="WDK430" s="141"/>
      <c r="WDL430" s="141"/>
      <c r="WDM430" s="141"/>
      <c r="WDN430" s="141"/>
      <c r="WDO430" s="141"/>
      <c r="WDP430" s="141"/>
      <c r="WDQ430" s="141"/>
      <c r="WDR430" s="141"/>
      <c r="WDS430" s="141"/>
      <c r="WDT430" s="141"/>
      <c r="WDU430" s="141"/>
      <c r="WDV430" s="141"/>
      <c r="WDW430" s="141"/>
      <c r="WDX430" s="141"/>
      <c r="WDY430" s="141"/>
      <c r="WDZ430" s="141"/>
      <c r="WEA430" s="141"/>
      <c r="WEB430" s="141"/>
      <c r="WEC430" s="141"/>
      <c r="WED430" s="141"/>
      <c r="WEE430" s="141"/>
      <c r="WEF430" s="141"/>
      <c r="WEG430" s="141"/>
      <c r="WEH430" s="141"/>
      <c r="WEI430" s="141"/>
      <c r="WEJ430" s="141"/>
      <c r="WEK430" s="141"/>
      <c r="WEL430" s="141"/>
      <c r="WEM430" s="141"/>
      <c r="WEN430" s="141"/>
      <c r="WEO430" s="141"/>
      <c r="WEP430" s="141"/>
      <c r="WEQ430" s="141"/>
      <c r="WER430" s="141"/>
      <c r="WES430" s="141"/>
      <c r="WET430" s="141"/>
      <c r="WEU430" s="141"/>
      <c r="WEV430" s="141"/>
      <c r="WEW430" s="141"/>
      <c r="WEX430" s="141"/>
      <c r="WEY430" s="141"/>
      <c r="WEZ430" s="141"/>
      <c r="WFA430" s="141"/>
      <c r="WFB430" s="141"/>
      <c r="WFC430" s="141"/>
      <c r="WFD430" s="141"/>
      <c r="WFE430" s="141"/>
      <c r="WFF430" s="141"/>
      <c r="WFG430" s="141"/>
      <c r="WFH430" s="141"/>
      <c r="WFI430" s="141"/>
      <c r="WFJ430" s="141"/>
      <c r="WFK430" s="141"/>
      <c r="WFL430" s="141"/>
      <c r="WFM430" s="141"/>
      <c r="WFN430" s="141"/>
      <c r="WFO430" s="141"/>
      <c r="WFP430" s="141"/>
      <c r="WFQ430" s="141"/>
      <c r="WFR430" s="141"/>
      <c r="WFS430" s="141"/>
      <c r="WFT430" s="141"/>
      <c r="WFU430" s="141"/>
      <c r="WFV430" s="141"/>
      <c r="WFW430" s="141"/>
      <c r="WFX430" s="141"/>
      <c r="WFY430" s="141"/>
      <c r="WFZ430" s="141"/>
      <c r="WGA430" s="141"/>
      <c r="WGB430" s="141"/>
      <c r="WGC430" s="141"/>
      <c r="WGD430" s="141"/>
      <c r="WGE430" s="141"/>
      <c r="WGF430" s="141"/>
      <c r="WGG430" s="141"/>
      <c r="WGH430" s="141"/>
      <c r="WGI430" s="141"/>
      <c r="WGJ430" s="141"/>
      <c r="WGK430" s="141"/>
      <c r="WGL430" s="141"/>
      <c r="WGM430" s="141"/>
      <c r="WGN430" s="141"/>
      <c r="WGO430" s="141"/>
      <c r="WGP430" s="141"/>
      <c r="WGQ430" s="141"/>
      <c r="WGR430" s="141"/>
      <c r="WGS430" s="141"/>
      <c r="WGT430" s="141"/>
      <c r="WGU430" s="141"/>
      <c r="WGV430" s="141"/>
      <c r="WGW430" s="141"/>
      <c r="WGX430" s="141"/>
      <c r="WGY430" s="141"/>
      <c r="WGZ430" s="141"/>
      <c r="WHA430" s="141"/>
      <c r="WHB430" s="141"/>
      <c r="WHC430" s="141"/>
      <c r="WHD430" s="141"/>
      <c r="WHE430" s="141"/>
      <c r="WHF430" s="141"/>
      <c r="WHG430" s="141"/>
      <c r="WHH430" s="141"/>
      <c r="WHI430" s="141"/>
      <c r="WHJ430" s="141"/>
      <c r="WHK430" s="141"/>
      <c r="WHL430" s="141"/>
      <c r="WHM430" s="141"/>
      <c r="WHN430" s="141"/>
      <c r="WHO430" s="141"/>
      <c r="WHP430" s="141"/>
      <c r="WHQ430" s="141"/>
      <c r="WHR430" s="141"/>
      <c r="WHS430" s="141"/>
      <c r="WHT430" s="141"/>
      <c r="WHU430" s="141"/>
      <c r="WHV430" s="141"/>
      <c r="WHW430" s="141"/>
      <c r="WHX430" s="141"/>
      <c r="WHY430" s="141"/>
      <c r="WHZ430" s="141"/>
      <c r="WIA430" s="141"/>
      <c r="WIB430" s="141"/>
      <c r="WIC430" s="141"/>
      <c r="WID430" s="141"/>
      <c r="WIE430" s="141"/>
      <c r="WIF430" s="141"/>
      <c r="WIG430" s="141"/>
      <c r="WIH430" s="141"/>
      <c r="WII430" s="141"/>
      <c r="WIJ430" s="141"/>
      <c r="WIK430" s="141"/>
      <c r="WIL430" s="141"/>
      <c r="WIM430" s="141"/>
      <c r="WIN430" s="141"/>
      <c r="WIO430" s="141"/>
      <c r="WIP430" s="141"/>
      <c r="WIQ430" s="141"/>
      <c r="WIR430" s="141"/>
      <c r="WIS430" s="141"/>
      <c r="WIT430" s="141"/>
      <c r="WIU430" s="141"/>
      <c r="WIV430" s="141"/>
      <c r="WIW430" s="141"/>
      <c r="WIX430" s="141"/>
      <c r="WIY430" s="141"/>
      <c r="WIZ430" s="141"/>
      <c r="WJA430" s="141"/>
      <c r="WJB430" s="141"/>
      <c r="WJC430" s="141"/>
      <c r="WJD430" s="141"/>
      <c r="WJE430" s="141"/>
      <c r="WJF430" s="141"/>
      <c r="WJG430" s="141"/>
      <c r="WJH430" s="141"/>
      <c r="WJI430" s="141"/>
      <c r="WJJ430" s="141"/>
      <c r="WJK430" s="141"/>
      <c r="WJL430" s="141"/>
      <c r="WJM430" s="141"/>
      <c r="WJN430" s="141"/>
      <c r="WJO430" s="141"/>
      <c r="WJP430" s="141"/>
      <c r="WJQ430" s="141"/>
      <c r="WJR430" s="141"/>
      <c r="WJS430" s="141"/>
      <c r="WJT430" s="141"/>
      <c r="WJU430" s="141"/>
      <c r="WJV430" s="141"/>
      <c r="WJW430" s="141"/>
      <c r="WJX430" s="141"/>
      <c r="WJY430" s="141"/>
      <c r="WJZ430" s="141"/>
      <c r="WKA430" s="141"/>
      <c r="WKB430" s="141"/>
      <c r="WKC430" s="141"/>
      <c r="WKD430" s="141"/>
      <c r="WKE430" s="141"/>
      <c r="WKF430" s="141"/>
      <c r="WKG430" s="141"/>
      <c r="WKH430" s="141"/>
      <c r="WKI430" s="141"/>
      <c r="WKJ430" s="141"/>
      <c r="WKK430" s="141"/>
      <c r="WKL430" s="141"/>
      <c r="WKM430" s="141"/>
      <c r="WKN430" s="141"/>
      <c r="WKO430" s="141"/>
      <c r="WKP430" s="141"/>
      <c r="WKQ430" s="141"/>
      <c r="WKR430" s="141"/>
      <c r="WKS430" s="141"/>
      <c r="WKT430" s="141"/>
      <c r="WKU430" s="141"/>
      <c r="WKV430" s="141"/>
      <c r="WKW430" s="141"/>
      <c r="WKX430" s="141"/>
      <c r="WKY430" s="141"/>
      <c r="WKZ430" s="141"/>
      <c r="WLA430" s="141"/>
      <c r="WLB430" s="141"/>
      <c r="WLC430" s="141"/>
      <c r="WLD430" s="141"/>
      <c r="WLE430" s="141"/>
      <c r="WLF430" s="141"/>
      <c r="WLG430" s="141"/>
      <c r="WLH430" s="141"/>
      <c r="WLI430" s="141"/>
      <c r="WLJ430" s="141"/>
      <c r="WLK430" s="141"/>
      <c r="WLL430" s="141"/>
      <c r="WLM430" s="141"/>
      <c r="WLN430" s="141"/>
      <c r="WLO430" s="141"/>
      <c r="WLP430" s="141"/>
      <c r="WLQ430" s="141"/>
      <c r="WLR430" s="141"/>
      <c r="WLS430" s="141"/>
      <c r="WLT430" s="141"/>
      <c r="WLU430" s="141"/>
      <c r="WLV430" s="141"/>
      <c r="WLW430" s="141"/>
      <c r="WLX430" s="141"/>
      <c r="WLY430" s="141"/>
      <c r="WLZ430" s="141"/>
      <c r="WMA430" s="141"/>
      <c r="WMB430" s="141"/>
      <c r="WMC430" s="141"/>
      <c r="WMD430" s="141"/>
      <c r="WME430" s="141"/>
      <c r="WMF430" s="141"/>
      <c r="WMG430" s="141"/>
      <c r="WMH430" s="141"/>
      <c r="WMI430" s="141"/>
      <c r="WMJ430" s="141"/>
      <c r="WMK430" s="141"/>
      <c r="WML430" s="141"/>
      <c r="WMM430" s="141"/>
      <c r="WMN430" s="141"/>
      <c r="WMO430" s="141"/>
      <c r="WMP430" s="141"/>
      <c r="WMQ430" s="141"/>
      <c r="WMR430" s="141"/>
      <c r="WMS430" s="141"/>
      <c r="WMT430" s="141"/>
      <c r="WMU430" s="141"/>
      <c r="WMV430" s="141"/>
      <c r="WMW430" s="141"/>
      <c r="WMX430" s="141"/>
      <c r="WMY430" s="141"/>
      <c r="WMZ430" s="141"/>
      <c r="WNA430" s="141"/>
      <c r="WNB430" s="141"/>
      <c r="WNC430" s="141"/>
      <c r="WND430" s="141"/>
      <c r="WNE430" s="141"/>
      <c r="WNF430" s="141"/>
      <c r="WNG430" s="141"/>
      <c r="WNH430" s="141"/>
      <c r="WNI430" s="141"/>
      <c r="WNJ430" s="141"/>
      <c r="WNK430" s="141"/>
      <c r="WNL430" s="141"/>
      <c r="WNM430" s="141"/>
      <c r="WNN430" s="141"/>
      <c r="WNO430" s="141"/>
      <c r="WNP430" s="141"/>
      <c r="WNQ430" s="141"/>
      <c r="WNR430" s="141"/>
      <c r="WNS430" s="141"/>
      <c r="WNT430" s="141"/>
      <c r="WNU430" s="141"/>
      <c r="WNV430" s="141"/>
      <c r="WNW430" s="141"/>
      <c r="WNX430" s="141"/>
      <c r="WNY430" s="141"/>
      <c r="WNZ430" s="141"/>
      <c r="WOA430" s="141"/>
      <c r="WOB430" s="141"/>
      <c r="WOC430" s="141"/>
      <c r="WOD430" s="141"/>
      <c r="WOE430" s="141"/>
      <c r="WOF430" s="141"/>
      <c r="WOG430" s="141"/>
      <c r="WOH430" s="141"/>
      <c r="WOI430" s="141"/>
      <c r="WOJ430" s="141"/>
      <c r="WOK430" s="141"/>
      <c r="WOL430" s="141"/>
      <c r="WOM430" s="141"/>
      <c r="WON430" s="141"/>
      <c r="WOO430" s="141"/>
      <c r="WOP430" s="141"/>
      <c r="WOQ430" s="141"/>
      <c r="WOR430" s="141"/>
      <c r="WOS430" s="141"/>
      <c r="WOT430" s="141"/>
      <c r="WOU430" s="141"/>
      <c r="WOV430" s="141"/>
      <c r="WOW430" s="141"/>
      <c r="WOX430" s="141"/>
      <c r="WOY430" s="141"/>
      <c r="WOZ430" s="141"/>
      <c r="WPA430" s="141"/>
      <c r="WPB430" s="141"/>
      <c r="WPC430" s="141"/>
      <c r="WPD430" s="141"/>
      <c r="WPE430" s="141"/>
      <c r="WPF430" s="141"/>
      <c r="WPG430" s="141"/>
      <c r="WPH430" s="141"/>
      <c r="WPI430" s="141"/>
      <c r="WPJ430" s="141"/>
      <c r="WPK430" s="141"/>
      <c r="WPL430" s="141"/>
      <c r="WPM430" s="141"/>
      <c r="WPN430" s="141"/>
      <c r="WPO430" s="141"/>
      <c r="WPP430" s="141"/>
      <c r="WPQ430" s="141"/>
      <c r="WPR430" s="141"/>
      <c r="WPS430" s="141"/>
      <c r="WPT430" s="141"/>
      <c r="WPU430" s="141"/>
      <c r="WPV430" s="141"/>
      <c r="WPW430" s="141"/>
      <c r="WPX430" s="141"/>
      <c r="WPY430" s="141"/>
      <c r="WPZ430" s="141"/>
      <c r="WQA430" s="141"/>
      <c r="WQB430" s="141"/>
      <c r="WQC430" s="141"/>
      <c r="WQD430" s="141"/>
      <c r="WQE430" s="141"/>
      <c r="WQF430" s="141"/>
      <c r="WQG430" s="141"/>
      <c r="WQH430" s="141"/>
      <c r="WQI430" s="141"/>
      <c r="WQJ430" s="141"/>
      <c r="WQK430" s="141"/>
      <c r="WQL430" s="141"/>
      <c r="WQM430" s="141"/>
      <c r="WQN430" s="141"/>
      <c r="WQO430" s="141"/>
      <c r="WQP430" s="141"/>
      <c r="WQQ430" s="141"/>
      <c r="WQR430" s="141"/>
      <c r="WQS430" s="141"/>
      <c r="WQT430" s="141"/>
      <c r="WQU430" s="141"/>
      <c r="WQV430" s="141"/>
      <c r="WQW430" s="141"/>
      <c r="WQX430" s="141"/>
      <c r="WQY430" s="141"/>
      <c r="WQZ430" s="141"/>
      <c r="WRA430" s="141"/>
      <c r="WRB430" s="141"/>
      <c r="WRC430" s="141"/>
      <c r="WRD430" s="141"/>
      <c r="WRE430" s="141"/>
      <c r="WRF430" s="141"/>
      <c r="WRG430" s="141"/>
      <c r="WRH430" s="141"/>
      <c r="WRI430" s="141"/>
      <c r="WRJ430" s="141"/>
      <c r="WRK430" s="141"/>
      <c r="WRL430" s="141"/>
      <c r="WRM430" s="141"/>
      <c r="WRN430" s="141"/>
      <c r="WRO430" s="141"/>
      <c r="WRP430" s="141"/>
      <c r="WRQ430" s="141"/>
      <c r="WRR430" s="141"/>
      <c r="WRS430" s="141"/>
      <c r="WRT430" s="141"/>
      <c r="WRU430" s="141"/>
      <c r="WRV430" s="141"/>
      <c r="WRW430" s="141"/>
      <c r="WRX430" s="141"/>
      <c r="WRY430" s="141"/>
      <c r="WRZ430" s="141"/>
      <c r="WSA430" s="141"/>
      <c r="WSB430" s="141"/>
      <c r="WSC430" s="141"/>
      <c r="WSD430" s="141"/>
      <c r="WSE430" s="141"/>
      <c r="WSF430" s="141"/>
      <c r="WSG430" s="141"/>
      <c r="WSH430" s="141"/>
      <c r="WSI430" s="141"/>
      <c r="WSJ430" s="141"/>
      <c r="WSK430" s="141"/>
      <c r="WSL430" s="141"/>
      <c r="WSM430" s="141"/>
      <c r="WSN430" s="141"/>
      <c r="WSO430" s="141"/>
      <c r="WSP430" s="141"/>
      <c r="WSQ430" s="141"/>
      <c r="WSR430" s="141"/>
      <c r="WSS430" s="141"/>
      <c r="WST430" s="141"/>
      <c r="WSU430" s="141"/>
      <c r="WSV430" s="141"/>
      <c r="WSW430" s="141"/>
      <c r="WSX430" s="141"/>
      <c r="WSY430" s="141"/>
      <c r="WSZ430" s="141"/>
      <c r="WTA430" s="141"/>
      <c r="WTB430" s="141"/>
      <c r="WTC430" s="141"/>
      <c r="WTD430" s="141"/>
      <c r="WTE430" s="141"/>
      <c r="WTF430" s="141"/>
      <c r="WTG430" s="141"/>
      <c r="WTH430" s="141"/>
      <c r="WTI430" s="141"/>
      <c r="WTJ430" s="141"/>
      <c r="WTK430" s="141"/>
      <c r="WTL430" s="141"/>
      <c r="WTM430" s="141"/>
      <c r="WTN430" s="141"/>
      <c r="WTO430" s="141"/>
      <c r="WTP430" s="141"/>
      <c r="WTQ430" s="141"/>
      <c r="WTR430" s="141"/>
      <c r="WTS430" s="141"/>
      <c r="WTT430" s="141"/>
      <c r="WTU430" s="141"/>
      <c r="WTV430" s="141"/>
      <c r="WTW430" s="141"/>
      <c r="WTX430" s="141"/>
      <c r="WTY430" s="141"/>
      <c r="WTZ430" s="141"/>
      <c r="WUA430" s="141"/>
      <c r="WUB430" s="141"/>
      <c r="WUC430" s="141"/>
      <c r="WUD430" s="141"/>
      <c r="WUE430" s="141"/>
      <c r="WUF430" s="141"/>
      <c r="WUG430" s="141"/>
      <c r="WUH430" s="141"/>
      <c r="WUI430" s="141"/>
      <c r="WUJ430" s="141"/>
      <c r="WUK430" s="141"/>
      <c r="WUL430" s="141"/>
      <c r="WUM430" s="141"/>
      <c r="WUN430" s="141"/>
      <c r="WUO430" s="141"/>
      <c r="WUP430" s="141"/>
      <c r="WUQ430" s="141"/>
      <c r="WUR430" s="141"/>
      <c r="WUS430" s="141"/>
      <c r="WUT430" s="141"/>
      <c r="WUU430" s="141"/>
      <c r="WUV430" s="141"/>
      <c r="WUW430" s="141"/>
      <c r="WUX430" s="141"/>
      <c r="WUY430" s="141"/>
      <c r="WUZ430" s="141"/>
      <c r="WVA430" s="141"/>
      <c r="WVB430" s="141"/>
      <c r="WVC430" s="141"/>
      <c r="WVD430" s="141"/>
      <c r="WVE430" s="141"/>
      <c r="WVF430" s="141"/>
      <c r="WVG430" s="141"/>
      <c r="WVH430" s="141"/>
      <c r="WVI430" s="141"/>
      <c r="WVJ430" s="141"/>
      <c r="WVK430" s="141"/>
      <c r="WVL430" s="141"/>
      <c r="WVM430" s="141"/>
      <c r="WVN430" s="141"/>
      <c r="WVO430" s="141"/>
      <c r="WVP430" s="141"/>
      <c r="WVQ430" s="141"/>
      <c r="WVR430" s="141"/>
      <c r="WVS430" s="141"/>
      <c r="WVT430" s="141"/>
      <c r="WVU430" s="141"/>
      <c r="WVV430" s="141"/>
      <c r="WVW430" s="141"/>
      <c r="WVX430" s="141"/>
      <c r="WVY430" s="141"/>
      <c r="WVZ430" s="141"/>
      <c r="WWA430" s="141"/>
      <c r="WWB430" s="141"/>
      <c r="WWC430" s="141"/>
      <c r="WWD430" s="141"/>
      <c r="WWE430" s="141"/>
      <c r="WWF430" s="141"/>
      <c r="WWG430" s="141"/>
      <c r="WWH430" s="141"/>
      <c r="WWI430" s="141"/>
      <c r="WWJ430" s="141"/>
      <c r="WWK430" s="141"/>
      <c r="WWL430" s="141"/>
      <c r="WWM430" s="141"/>
      <c r="WWN430" s="141"/>
      <c r="WWO430" s="141"/>
      <c r="WWP430" s="141"/>
      <c r="WWQ430" s="141"/>
      <c r="WWR430" s="141"/>
      <c r="WWS430" s="141"/>
      <c r="WWT430" s="141"/>
      <c r="WWU430" s="141"/>
      <c r="WWV430" s="141"/>
      <c r="WWW430" s="141"/>
      <c r="WWX430" s="141"/>
      <c r="WWY430" s="141"/>
      <c r="WWZ430" s="141"/>
      <c r="WXA430" s="141"/>
      <c r="WXB430" s="141"/>
      <c r="WXC430" s="141"/>
      <c r="WXD430" s="141"/>
      <c r="WXE430" s="141"/>
      <c r="WXF430" s="141"/>
      <c r="WXG430" s="141"/>
      <c r="WXH430" s="141"/>
      <c r="WXI430" s="141"/>
      <c r="WXJ430" s="141"/>
      <c r="WXK430" s="141"/>
      <c r="WXL430" s="141"/>
      <c r="WXM430" s="141"/>
      <c r="WXN430" s="141"/>
      <c r="WXO430" s="141"/>
      <c r="WXP430" s="141"/>
      <c r="WXQ430" s="141"/>
      <c r="WXR430" s="141"/>
      <c r="WXS430" s="141"/>
      <c r="WXT430" s="141"/>
      <c r="WXU430" s="141"/>
      <c r="WXV430" s="141"/>
      <c r="WXW430" s="141"/>
      <c r="WXX430" s="141"/>
      <c r="WXY430" s="141"/>
      <c r="WXZ430" s="141"/>
      <c r="WYA430" s="141"/>
      <c r="WYB430" s="141"/>
      <c r="WYC430" s="141"/>
      <c r="WYD430" s="141"/>
      <c r="WYE430" s="141"/>
      <c r="WYF430" s="141"/>
      <c r="WYG430" s="141"/>
      <c r="WYH430" s="141"/>
      <c r="WYI430" s="141"/>
      <c r="WYJ430" s="141"/>
      <c r="WYK430" s="141"/>
      <c r="WYL430" s="141"/>
      <c r="WYM430" s="141"/>
      <c r="WYN430" s="141"/>
      <c r="WYO430" s="141"/>
      <c r="WYP430" s="141"/>
      <c r="WYQ430" s="141"/>
      <c r="WYR430" s="141"/>
      <c r="WYS430" s="141"/>
      <c r="WYT430" s="141"/>
      <c r="WYU430" s="141"/>
      <c r="WYV430" s="141"/>
      <c r="WYW430" s="141"/>
      <c r="WYX430" s="141"/>
      <c r="WYY430" s="141"/>
      <c r="WYZ430" s="141"/>
      <c r="WZA430" s="141"/>
      <c r="WZB430" s="141"/>
      <c r="WZC430" s="141"/>
      <c r="WZD430" s="141"/>
      <c r="WZE430" s="141"/>
      <c r="WZF430" s="141"/>
      <c r="WZG430" s="141"/>
      <c r="WZH430" s="141"/>
      <c r="WZI430" s="141"/>
      <c r="WZJ430" s="141"/>
      <c r="WZK430" s="141"/>
      <c r="WZL430" s="141"/>
      <c r="WZM430" s="141"/>
      <c r="WZN430" s="141"/>
      <c r="WZO430" s="141"/>
      <c r="WZP430" s="141"/>
      <c r="WZQ430" s="141"/>
      <c r="WZR430" s="141"/>
      <c r="WZS430" s="141"/>
      <c r="WZT430" s="141"/>
      <c r="WZU430" s="141"/>
      <c r="WZV430" s="141"/>
      <c r="WZW430" s="141"/>
      <c r="WZX430" s="141"/>
      <c r="WZY430" s="141"/>
      <c r="WZZ430" s="141"/>
      <c r="XAA430" s="141"/>
      <c r="XAB430" s="141"/>
      <c r="XAC430" s="141"/>
      <c r="XAD430" s="141"/>
      <c r="XAE430" s="141"/>
      <c r="XAF430" s="141"/>
      <c r="XAG430" s="141"/>
      <c r="XAH430" s="141"/>
      <c r="XAI430" s="141"/>
      <c r="XAJ430" s="141"/>
      <c r="XAK430" s="141"/>
      <c r="XAL430" s="141"/>
      <c r="XAM430" s="141"/>
      <c r="XAN430" s="141"/>
      <c r="XAO430" s="141"/>
      <c r="XAP430" s="141"/>
      <c r="XAQ430" s="141"/>
      <c r="XAR430" s="141"/>
      <c r="XAS430" s="141"/>
      <c r="XAT430" s="141"/>
      <c r="XAU430" s="141"/>
      <c r="XAV430" s="141"/>
      <c r="XAW430" s="141"/>
      <c r="XAX430" s="141"/>
      <c r="XAY430" s="141"/>
      <c r="XAZ430" s="141"/>
      <c r="XBA430" s="141"/>
      <c r="XBB430" s="141"/>
      <c r="XBC430" s="141"/>
      <c r="XBD430" s="141"/>
      <c r="XBE430" s="141"/>
      <c r="XBF430" s="141"/>
      <c r="XBG430" s="141"/>
      <c r="XBH430" s="141"/>
      <c r="XBI430" s="141"/>
      <c r="XBJ430" s="141"/>
      <c r="XBK430" s="141"/>
      <c r="XBL430" s="141"/>
      <c r="XBM430" s="141"/>
      <c r="XBN430" s="141"/>
      <c r="XBO430" s="141"/>
      <c r="XBP430" s="141"/>
      <c r="XBQ430" s="141"/>
      <c r="XBR430" s="141"/>
      <c r="XBS430" s="141"/>
      <c r="XBT430" s="141"/>
      <c r="XBU430" s="141"/>
      <c r="XBV430" s="141"/>
      <c r="XBW430" s="141"/>
      <c r="XBX430" s="141"/>
      <c r="XBY430" s="141"/>
      <c r="XBZ430" s="141"/>
      <c r="XCA430" s="141"/>
      <c r="XCB430" s="141"/>
      <c r="XCC430" s="141"/>
      <c r="XCD430" s="141"/>
      <c r="XCE430" s="141"/>
      <c r="XCF430" s="141"/>
      <c r="XCG430" s="141"/>
      <c r="XCH430" s="141"/>
      <c r="XCI430" s="141"/>
      <c r="XCJ430" s="141"/>
      <c r="XCK430" s="141"/>
      <c r="XCL430" s="141"/>
      <c r="XCM430" s="141"/>
      <c r="XCN430" s="141"/>
      <c r="XCO430" s="141"/>
      <c r="XCP430" s="141"/>
      <c r="XCQ430" s="141"/>
      <c r="XCR430" s="141"/>
      <c r="XCS430" s="141"/>
      <c r="XCT430" s="141"/>
      <c r="XCU430" s="141"/>
      <c r="XCV430" s="141"/>
      <c r="XCW430" s="141"/>
      <c r="XCX430" s="141"/>
      <c r="XCY430" s="141"/>
      <c r="XCZ430" s="141"/>
      <c r="XDA430" s="141"/>
      <c r="XDB430" s="141"/>
      <c r="XDC430" s="141"/>
      <c r="XDD430" s="141"/>
      <c r="XDE430" s="141"/>
      <c r="XDF430" s="141"/>
      <c r="XDG430" s="141"/>
      <c r="XDH430" s="141"/>
      <c r="XDI430" s="141"/>
      <c r="XDJ430" s="141"/>
      <c r="XDK430" s="141"/>
      <c r="XDL430" s="141"/>
      <c r="XDM430" s="141"/>
      <c r="XDN430" s="141"/>
      <c r="XDO430" s="141"/>
      <c r="XDP430" s="141"/>
      <c r="XDQ430" s="141"/>
      <c r="XDR430" s="141"/>
      <c r="XDS430" s="141"/>
      <c r="XDT430" s="141"/>
      <c r="XDU430" s="141"/>
      <c r="XDV430" s="141"/>
      <c r="XDW430" s="141"/>
      <c r="XDX430" s="141"/>
      <c r="XDY430" s="141"/>
      <c r="XDZ430" s="141"/>
      <c r="XEA430" s="141"/>
      <c r="XEB430" s="141"/>
      <c r="XEC430" s="141"/>
      <c r="XED430" s="141"/>
      <c r="XEE430" s="141"/>
      <c r="XEF430" s="141"/>
      <c r="XEG430" s="141"/>
      <c r="XEH430" s="141"/>
      <c r="XEI430" s="141"/>
      <c r="XEJ430" s="141"/>
      <c r="XEK430" s="141"/>
      <c r="XEL430" s="141"/>
      <c r="XEM430" s="141"/>
      <c r="XEN430" s="141"/>
      <c r="XEO430" s="141"/>
      <c r="XEP430" s="141"/>
      <c r="XEQ430" s="141"/>
      <c r="XER430" s="141"/>
      <c r="XES430" s="141"/>
      <c r="XET430" s="141"/>
      <c r="XEU430" s="141"/>
      <c r="XEV430" s="141"/>
      <c r="XEW430" s="141"/>
      <c r="XEX430" s="141"/>
      <c r="XEY430" s="141"/>
      <c r="XEZ430" s="141"/>
      <c r="XFA430" s="141"/>
      <c r="XFB430" s="141"/>
      <c r="XFC430" s="141"/>
    </row>
  </sheetData>
  <autoFilter ref="Q1:S429">
    <filterColumn colId="1"/>
  </autoFilter>
  <mergeCells count="16">
    <mergeCell ref="M33:M34"/>
    <mergeCell ref="N33:N34"/>
    <mergeCell ref="O33:O34"/>
    <mergeCell ref="A33:A34"/>
    <mergeCell ref="B33:B34"/>
    <mergeCell ref="C33:C34"/>
    <mergeCell ref="J33:J34"/>
    <mergeCell ref="L33:L34"/>
    <mergeCell ref="M31:M32"/>
    <mergeCell ref="N31:N32"/>
    <mergeCell ref="O31:O32"/>
    <mergeCell ref="A31:A32"/>
    <mergeCell ref="B31:B32"/>
    <mergeCell ref="C31:C32"/>
    <mergeCell ref="J31:J32"/>
    <mergeCell ref="L31:L3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36"/>
  <sheetViews>
    <sheetView workbookViewId="0">
      <selection sqref="A1:M1628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2146</v>
      </c>
      <c r="B1" s="113" t="s">
        <v>2147</v>
      </c>
      <c r="C1" s="113" t="s">
        <v>2148</v>
      </c>
      <c r="D1" s="113" t="s">
        <v>26</v>
      </c>
      <c r="E1" s="113" t="s">
        <v>27</v>
      </c>
      <c r="F1" s="113" t="s">
        <v>2149</v>
      </c>
      <c r="G1" s="113" t="s">
        <v>2150</v>
      </c>
      <c r="H1" s="113" t="s">
        <v>2151</v>
      </c>
      <c r="I1" s="113" t="s">
        <v>2152</v>
      </c>
      <c r="J1" s="113" t="s">
        <v>2153</v>
      </c>
      <c r="K1" s="113" t="s">
        <v>2154</v>
      </c>
      <c r="L1" s="113" t="s">
        <v>2155</v>
      </c>
      <c r="M1" s="113" t="s">
        <v>2156</v>
      </c>
      <c r="N1" s="113" t="s">
        <v>2156</v>
      </c>
    </row>
    <row r="2" spans="1:14">
      <c r="A2" s="113" t="s">
        <v>383</v>
      </c>
      <c r="B2" s="113" t="s">
        <v>384</v>
      </c>
      <c r="C2" s="113">
        <v>41.8</v>
      </c>
      <c r="D2" s="113">
        <v>42.2</v>
      </c>
      <c r="E2" s="113">
        <v>41.4</v>
      </c>
      <c r="F2" s="113">
        <v>41.5</v>
      </c>
      <c r="G2" s="113">
        <v>41.4</v>
      </c>
      <c r="H2" s="113">
        <v>41.75</v>
      </c>
      <c r="I2" s="113">
        <v>9321</v>
      </c>
      <c r="J2" s="113">
        <v>388554.1</v>
      </c>
      <c r="K2" s="115">
        <v>43482</v>
      </c>
      <c r="L2" s="113">
        <v>166</v>
      </c>
      <c r="M2" s="113" t="s">
        <v>385</v>
      </c>
      <c r="N2" s="351"/>
    </row>
    <row r="3" spans="1:14">
      <c r="A3" s="113" t="s">
        <v>3478</v>
      </c>
      <c r="B3" s="113" t="s">
        <v>384</v>
      </c>
      <c r="C3" s="113">
        <v>23</v>
      </c>
      <c r="D3" s="113">
        <v>23</v>
      </c>
      <c r="E3" s="113">
        <v>23</v>
      </c>
      <c r="F3" s="113">
        <v>23</v>
      </c>
      <c r="G3" s="113">
        <v>23</v>
      </c>
      <c r="H3" s="113">
        <v>23.45</v>
      </c>
      <c r="I3" s="113">
        <v>6</v>
      </c>
      <c r="J3" s="113">
        <v>138</v>
      </c>
      <c r="K3" s="115">
        <v>43482</v>
      </c>
      <c r="L3" s="113">
        <v>2</v>
      </c>
      <c r="M3" s="113" t="s">
        <v>3479</v>
      </c>
      <c r="N3" s="351"/>
    </row>
    <row r="4" spans="1:14">
      <c r="A4" s="113" t="s">
        <v>386</v>
      </c>
      <c r="B4" s="113" t="s">
        <v>384</v>
      </c>
      <c r="C4" s="113">
        <v>3.6</v>
      </c>
      <c r="D4" s="113">
        <v>4.0999999999999996</v>
      </c>
      <c r="E4" s="113">
        <v>3.55</v>
      </c>
      <c r="F4" s="113">
        <v>3.75</v>
      </c>
      <c r="G4" s="113">
        <v>3.75</v>
      </c>
      <c r="H4" s="113">
        <v>3.6</v>
      </c>
      <c r="I4" s="113">
        <v>10363378</v>
      </c>
      <c r="J4" s="113">
        <v>39486152.299999997</v>
      </c>
      <c r="K4" s="115">
        <v>43482</v>
      </c>
      <c r="L4" s="113">
        <v>2506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20695</v>
      </c>
      <c r="D5" s="113">
        <v>20990</v>
      </c>
      <c r="E5" s="113">
        <v>20451.05</v>
      </c>
      <c r="F5" s="113">
        <v>20889.900000000001</v>
      </c>
      <c r="G5" s="113">
        <v>20980</v>
      </c>
      <c r="H5" s="113">
        <v>20698</v>
      </c>
      <c r="I5" s="113">
        <v>3312</v>
      </c>
      <c r="J5" s="113">
        <v>68362152.099999994</v>
      </c>
      <c r="K5" s="115">
        <v>43482</v>
      </c>
      <c r="L5" s="113">
        <v>900</v>
      </c>
      <c r="M5" s="113" t="s">
        <v>389</v>
      </c>
      <c r="N5" s="351"/>
    </row>
    <row r="6" spans="1:14">
      <c r="A6" s="113" t="s">
        <v>3434</v>
      </c>
      <c r="B6" s="113" t="s">
        <v>384</v>
      </c>
      <c r="C6" s="113">
        <v>11.85</v>
      </c>
      <c r="D6" s="113">
        <v>11.85</v>
      </c>
      <c r="E6" s="113">
        <v>11.15</v>
      </c>
      <c r="F6" s="113">
        <v>11.6</v>
      </c>
      <c r="G6" s="113">
        <v>11.15</v>
      </c>
      <c r="H6" s="113">
        <v>11.05</v>
      </c>
      <c r="I6" s="113">
        <v>1404</v>
      </c>
      <c r="J6" s="113">
        <v>16248</v>
      </c>
      <c r="K6" s="115">
        <v>43482</v>
      </c>
      <c r="L6" s="113">
        <v>16</v>
      </c>
      <c r="M6" s="113" t="s">
        <v>3435</v>
      </c>
      <c r="N6" s="351"/>
    </row>
    <row r="7" spans="1:14">
      <c r="A7" s="113" t="s">
        <v>2587</v>
      </c>
      <c r="B7" s="113" t="s">
        <v>384</v>
      </c>
      <c r="C7" s="113">
        <v>280.39999999999998</v>
      </c>
      <c r="D7" s="113">
        <v>280.39999999999998</v>
      </c>
      <c r="E7" s="113">
        <v>280.39999999999998</v>
      </c>
      <c r="F7" s="113">
        <v>280.39999999999998</v>
      </c>
      <c r="G7" s="113">
        <v>280.39999999999998</v>
      </c>
      <c r="H7" s="113">
        <v>267.05</v>
      </c>
      <c r="I7" s="113">
        <v>21618</v>
      </c>
      <c r="J7" s="113">
        <v>6061687.2000000002</v>
      </c>
      <c r="K7" s="115">
        <v>43482</v>
      </c>
      <c r="L7" s="113">
        <v>416</v>
      </c>
      <c r="M7" s="113" t="s">
        <v>2588</v>
      </c>
      <c r="N7" s="351"/>
    </row>
    <row r="8" spans="1:14">
      <c r="A8" s="113" t="s">
        <v>1996</v>
      </c>
      <c r="B8" s="113" t="s">
        <v>384</v>
      </c>
      <c r="C8" s="113">
        <v>94.65</v>
      </c>
      <c r="D8" s="113">
        <v>95.2</v>
      </c>
      <c r="E8" s="113">
        <v>93</v>
      </c>
      <c r="F8" s="113">
        <v>93.25</v>
      </c>
      <c r="G8" s="113">
        <v>93</v>
      </c>
      <c r="H8" s="113">
        <v>94.55</v>
      </c>
      <c r="I8" s="113">
        <v>137062</v>
      </c>
      <c r="J8" s="113">
        <v>12864098.800000001</v>
      </c>
      <c r="K8" s="115">
        <v>43482</v>
      </c>
      <c r="L8" s="113">
        <v>2747</v>
      </c>
      <c r="M8" s="113" t="s">
        <v>748</v>
      </c>
      <c r="N8" s="351"/>
    </row>
    <row r="9" spans="1:14">
      <c r="A9" s="113" t="s">
        <v>390</v>
      </c>
      <c r="B9" s="113" t="s">
        <v>384</v>
      </c>
      <c r="C9" s="113">
        <v>150.1</v>
      </c>
      <c r="D9" s="113">
        <v>152.4</v>
      </c>
      <c r="E9" s="113">
        <v>144.5</v>
      </c>
      <c r="F9" s="113">
        <v>145.5</v>
      </c>
      <c r="G9" s="113">
        <v>145.85</v>
      </c>
      <c r="H9" s="113">
        <v>150.05000000000001</v>
      </c>
      <c r="I9" s="113">
        <v>191135</v>
      </c>
      <c r="J9" s="113">
        <v>28122755.850000001</v>
      </c>
      <c r="K9" s="115">
        <v>43482</v>
      </c>
      <c r="L9" s="113">
        <v>3139</v>
      </c>
      <c r="M9" s="113" t="s">
        <v>1919</v>
      </c>
      <c r="N9" s="351"/>
    </row>
    <row r="10" spans="1:14">
      <c r="A10" s="113" t="s">
        <v>2882</v>
      </c>
      <c r="B10" s="113" t="s">
        <v>384</v>
      </c>
      <c r="C10" s="113">
        <v>12.9</v>
      </c>
      <c r="D10" s="113">
        <v>13</v>
      </c>
      <c r="E10" s="113">
        <v>12.8</v>
      </c>
      <c r="F10" s="113">
        <v>12.85</v>
      </c>
      <c r="G10" s="113">
        <v>12.9</v>
      </c>
      <c r="H10" s="113">
        <v>12.85</v>
      </c>
      <c r="I10" s="113">
        <v>116030</v>
      </c>
      <c r="J10" s="113">
        <v>1497279.5</v>
      </c>
      <c r="K10" s="115">
        <v>43482</v>
      </c>
      <c r="L10" s="113">
        <v>237</v>
      </c>
      <c r="M10" s="113" t="s">
        <v>2883</v>
      </c>
      <c r="N10" s="351"/>
    </row>
    <row r="11" spans="1:14">
      <c r="A11" s="113" t="s">
        <v>2884</v>
      </c>
      <c r="B11" s="113" t="s">
        <v>384</v>
      </c>
      <c r="C11" s="113">
        <v>600.95000000000005</v>
      </c>
      <c r="D11" s="113">
        <v>614.20000000000005</v>
      </c>
      <c r="E11" s="113">
        <v>596.1</v>
      </c>
      <c r="F11" s="113">
        <v>608.4</v>
      </c>
      <c r="G11" s="113">
        <v>606</v>
      </c>
      <c r="H11" s="113">
        <v>599.45000000000005</v>
      </c>
      <c r="I11" s="113">
        <v>11848</v>
      </c>
      <c r="J11" s="113">
        <v>7152127.8499999996</v>
      </c>
      <c r="K11" s="115">
        <v>43482</v>
      </c>
      <c r="L11" s="113">
        <v>942</v>
      </c>
      <c r="M11" s="113" t="s">
        <v>2885</v>
      </c>
      <c r="N11" s="351"/>
    </row>
    <row r="12" spans="1:14">
      <c r="A12" s="113" t="s">
        <v>391</v>
      </c>
      <c r="B12" s="113" t="s">
        <v>384</v>
      </c>
      <c r="C12" s="113">
        <v>1550</v>
      </c>
      <c r="D12" s="113">
        <v>1550</v>
      </c>
      <c r="E12" s="113">
        <v>1521</v>
      </c>
      <c r="F12" s="113">
        <v>1525.9</v>
      </c>
      <c r="G12" s="113">
        <v>1523.95</v>
      </c>
      <c r="H12" s="113">
        <v>1546</v>
      </c>
      <c r="I12" s="113">
        <v>30252</v>
      </c>
      <c r="J12" s="113">
        <v>46226415.850000001</v>
      </c>
      <c r="K12" s="115">
        <v>43482</v>
      </c>
      <c r="L12" s="113">
        <v>3091</v>
      </c>
      <c r="M12" s="113" t="s">
        <v>2807</v>
      </c>
      <c r="N12" s="351"/>
    </row>
    <row r="13" spans="1:14">
      <c r="A13" s="113" t="s">
        <v>2282</v>
      </c>
      <c r="B13" s="113" t="s">
        <v>384</v>
      </c>
      <c r="C13" s="113">
        <v>26</v>
      </c>
      <c r="D13" s="113">
        <v>26.3</v>
      </c>
      <c r="E13" s="113">
        <v>25</v>
      </c>
      <c r="F13" s="113">
        <v>25.15</v>
      </c>
      <c r="G13" s="113">
        <v>25.35</v>
      </c>
      <c r="H13" s="113">
        <v>25.35</v>
      </c>
      <c r="I13" s="113">
        <v>11527</v>
      </c>
      <c r="J13" s="113">
        <v>293847.55</v>
      </c>
      <c r="K13" s="115">
        <v>43482</v>
      </c>
      <c r="L13" s="113">
        <v>137</v>
      </c>
      <c r="M13" s="113" t="s">
        <v>2283</v>
      </c>
      <c r="N13" s="351"/>
    </row>
    <row r="14" spans="1:14">
      <c r="A14" s="113" t="s">
        <v>3153</v>
      </c>
      <c r="B14" s="113" t="s">
        <v>384</v>
      </c>
      <c r="C14" s="113">
        <v>849.95</v>
      </c>
      <c r="D14" s="113">
        <v>857</v>
      </c>
      <c r="E14" s="113">
        <v>836.05</v>
      </c>
      <c r="F14" s="113">
        <v>853.85</v>
      </c>
      <c r="G14" s="113">
        <v>851.5</v>
      </c>
      <c r="H14" s="113">
        <v>841.1</v>
      </c>
      <c r="I14" s="113">
        <v>21528</v>
      </c>
      <c r="J14" s="113">
        <v>18297074.699999999</v>
      </c>
      <c r="K14" s="115">
        <v>43482</v>
      </c>
      <c r="L14" s="113">
        <v>1972</v>
      </c>
      <c r="M14" s="113" t="s">
        <v>3154</v>
      </c>
      <c r="N14" s="351"/>
    </row>
    <row r="15" spans="1:14">
      <c r="A15" s="113" t="s">
        <v>392</v>
      </c>
      <c r="B15" s="113" t="s">
        <v>384</v>
      </c>
      <c r="C15" s="113">
        <v>74.5</v>
      </c>
      <c r="D15" s="113">
        <v>75.75</v>
      </c>
      <c r="E15" s="113">
        <v>73.55</v>
      </c>
      <c r="F15" s="113">
        <v>73.900000000000006</v>
      </c>
      <c r="G15" s="113">
        <v>73.7</v>
      </c>
      <c r="H15" s="113">
        <v>74.7</v>
      </c>
      <c r="I15" s="113">
        <v>423126</v>
      </c>
      <c r="J15" s="113">
        <v>31443502.75</v>
      </c>
      <c r="K15" s="115">
        <v>43482</v>
      </c>
      <c r="L15" s="113">
        <v>4024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1287</v>
      </c>
      <c r="D16" s="113">
        <v>1297</v>
      </c>
      <c r="E16" s="113">
        <v>1279.0999999999999</v>
      </c>
      <c r="F16" s="113">
        <v>1286.7</v>
      </c>
      <c r="G16" s="113">
        <v>1289</v>
      </c>
      <c r="H16" s="113">
        <v>1287.45</v>
      </c>
      <c r="I16" s="113">
        <v>44053</v>
      </c>
      <c r="J16" s="113">
        <v>56700764.149999999</v>
      </c>
      <c r="K16" s="115">
        <v>43482</v>
      </c>
      <c r="L16" s="113">
        <v>2713</v>
      </c>
      <c r="M16" s="113" t="s">
        <v>2886</v>
      </c>
      <c r="N16" s="351"/>
    </row>
    <row r="17" spans="1:14">
      <c r="A17" s="113" t="s">
        <v>2808</v>
      </c>
      <c r="B17" s="113" t="s">
        <v>384</v>
      </c>
      <c r="C17" s="113">
        <v>8077</v>
      </c>
      <c r="D17" s="113">
        <v>8170</v>
      </c>
      <c r="E17" s="113">
        <v>8075</v>
      </c>
      <c r="F17" s="113">
        <v>8138.4</v>
      </c>
      <c r="G17" s="113">
        <v>8170</v>
      </c>
      <c r="H17" s="113">
        <v>8092.05</v>
      </c>
      <c r="I17" s="113">
        <v>945</v>
      </c>
      <c r="J17" s="113">
        <v>7679528.4500000002</v>
      </c>
      <c r="K17" s="115">
        <v>43482</v>
      </c>
      <c r="L17" s="113">
        <v>460</v>
      </c>
      <c r="M17" s="113" t="s">
        <v>2809</v>
      </c>
      <c r="N17" s="351"/>
    </row>
    <row r="18" spans="1:14">
      <c r="A18" s="113" t="s">
        <v>2194</v>
      </c>
      <c r="B18" s="113" t="s">
        <v>384</v>
      </c>
      <c r="C18" s="113">
        <v>96.6</v>
      </c>
      <c r="D18" s="113">
        <v>96.8</v>
      </c>
      <c r="E18" s="113">
        <v>95</v>
      </c>
      <c r="F18" s="113">
        <v>95.45</v>
      </c>
      <c r="G18" s="113">
        <v>95.25</v>
      </c>
      <c r="H18" s="113">
        <v>96.35</v>
      </c>
      <c r="I18" s="113">
        <v>1878179</v>
      </c>
      <c r="J18" s="113">
        <v>180159101.09999999</v>
      </c>
      <c r="K18" s="115">
        <v>43482</v>
      </c>
      <c r="L18" s="113">
        <v>8140</v>
      </c>
      <c r="M18" s="113" t="s">
        <v>2195</v>
      </c>
      <c r="N18" s="351"/>
    </row>
    <row r="19" spans="1:14">
      <c r="A19" s="113" t="s">
        <v>394</v>
      </c>
      <c r="B19" s="113" t="s">
        <v>384</v>
      </c>
      <c r="C19" s="113">
        <v>201.65</v>
      </c>
      <c r="D19" s="113">
        <v>205.7</v>
      </c>
      <c r="E19" s="113">
        <v>201.45</v>
      </c>
      <c r="F19" s="113">
        <v>202.25</v>
      </c>
      <c r="G19" s="113">
        <v>202.85</v>
      </c>
      <c r="H19" s="113">
        <v>201.2</v>
      </c>
      <c r="I19" s="113">
        <v>682898</v>
      </c>
      <c r="J19" s="113">
        <v>139021111.05000001</v>
      </c>
      <c r="K19" s="115">
        <v>43482</v>
      </c>
      <c r="L19" s="113">
        <v>8261</v>
      </c>
      <c r="M19" s="113" t="s">
        <v>395</v>
      </c>
      <c r="N19" s="351"/>
    </row>
    <row r="20" spans="1:14">
      <c r="A20" s="113" t="s">
        <v>3580</v>
      </c>
      <c r="B20" s="113" t="s">
        <v>384</v>
      </c>
      <c r="C20" s="113">
        <v>265.67</v>
      </c>
      <c r="D20" s="113">
        <v>285.70999999999998</v>
      </c>
      <c r="E20" s="113">
        <v>265.67</v>
      </c>
      <c r="F20" s="113">
        <v>275</v>
      </c>
      <c r="G20" s="113">
        <v>275</v>
      </c>
      <c r="H20" s="113">
        <v>276</v>
      </c>
      <c r="I20" s="113">
        <v>12</v>
      </c>
      <c r="J20" s="113">
        <v>3287.25</v>
      </c>
      <c r="K20" s="115">
        <v>43482</v>
      </c>
      <c r="L20" s="113">
        <v>6</v>
      </c>
      <c r="M20" s="113" t="s">
        <v>3581</v>
      </c>
      <c r="N20" s="351"/>
    </row>
    <row r="21" spans="1:14">
      <c r="A21" s="113" t="s">
        <v>30</v>
      </c>
      <c r="B21" s="113" t="s">
        <v>384</v>
      </c>
      <c r="C21" s="113">
        <v>1484</v>
      </c>
      <c r="D21" s="113">
        <v>1485.4</v>
      </c>
      <c r="E21" s="113">
        <v>1450.3</v>
      </c>
      <c r="F21" s="113">
        <v>1455.15</v>
      </c>
      <c r="G21" s="113">
        <v>1455.8</v>
      </c>
      <c r="H21" s="113">
        <v>1473.95</v>
      </c>
      <c r="I21" s="113">
        <v>467164</v>
      </c>
      <c r="J21" s="113">
        <v>683724540.64999998</v>
      </c>
      <c r="K21" s="115">
        <v>43482</v>
      </c>
      <c r="L21" s="113">
        <v>14462</v>
      </c>
      <c r="M21" s="113" t="s">
        <v>396</v>
      </c>
      <c r="N21" s="351"/>
    </row>
    <row r="22" spans="1:14">
      <c r="A22" s="113" t="s">
        <v>397</v>
      </c>
      <c r="B22" s="113" t="s">
        <v>384</v>
      </c>
      <c r="C22" s="113">
        <v>942.8</v>
      </c>
      <c r="D22" s="113">
        <v>950</v>
      </c>
      <c r="E22" s="113">
        <v>936.05</v>
      </c>
      <c r="F22" s="113">
        <v>938.7</v>
      </c>
      <c r="G22" s="113">
        <v>938</v>
      </c>
      <c r="H22" s="113">
        <v>942.8</v>
      </c>
      <c r="I22" s="113">
        <v>980</v>
      </c>
      <c r="J22" s="113">
        <v>923837.75</v>
      </c>
      <c r="K22" s="115">
        <v>43482</v>
      </c>
      <c r="L22" s="113">
        <v>166</v>
      </c>
      <c r="M22" s="113" t="s">
        <v>398</v>
      </c>
      <c r="N22" s="351"/>
    </row>
    <row r="23" spans="1:14">
      <c r="A23" s="113" t="s">
        <v>2887</v>
      </c>
      <c r="B23" s="113" t="s">
        <v>384</v>
      </c>
      <c r="C23" s="113">
        <v>98.4</v>
      </c>
      <c r="D23" s="113">
        <v>99.7</v>
      </c>
      <c r="E23" s="113">
        <v>96.75</v>
      </c>
      <c r="F23" s="113">
        <v>97.35</v>
      </c>
      <c r="G23" s="113">
        <v>97</v>
      </c>
      <c r="H23" s="113">
        <v>98.2</v>
      </c>
      <c r="I23" s="113">
        <v>134533</v>
      </c>
      <c r="J23" s="113">
        <v>13226566.85</v>
      </c>
      <c r="K23" s="115">
        <v>43482</v>
      </c>
      <c r="L23" s="113">
        <v>1935</v>
      </c>
      <c r="M23" s="113" t="s">
        <v>2888</v>
      </c>
      <c r="N23" s="351"/>
    </row>
    <row r="24" spans="1:14">
      <c r="A24" s="113" t="s">
        <v>31</v>
      </c>
      <c r="B24" s="113" t="s">
        <v>384</v>
      </c>
      <c r="C24" s="113">
        <v>148.4</v>
      </c>
      <c r="D24" s="113">
        <v>151.25</v>
      </c>
      <c r="E24" s="113">
        <v>146.35</v>
      </c>
      <c r="F24" s="113">
        <v>149</v>
      </c>
      <c r="G24" s="113">
        <v>148.5</v>
      </c>
      <c r="H24" s="113">
        <v>148.44999999999999</v>
      </c>
      <c r="I24" s="113">
        <v>2618859</v>
      </c>
      <c r="J24" s="113">
        <v>390194876.64999998</v>
      </c>
      <c r="K24" s="115">
        <v>43482</v>
      </c>
      <c r="L24" s="113">
        <v>18145</v>
      </c>
      <c r="M24" s="113" t="s">
        <v>399</v>
      </c>
      <c r="N24" s="351"/>
    </row>
    <row r="25" spans="1:14">
      <c r="A25" s="113" t="s">
        <v>3186</v>
      </c>
      <c r="B25" s="113" t="s">
        <v>384</v>
      </c>
      <c r="C25" s="113">
        <v>99.5</v>
      </c>
      <c r="D25" s="113">
        <v>101</v>
      </c>
      <c r="E25" s="113">
        <v>97.8</v>
      </c>
      <c r="F25" s="113">
        <v>98.5</v>
      </c>
      <c r="G25" s="113">
        <v>98.55</v>
      </c>
      <c r="H25" s="113">
        <v>99.05</v>
      </c>
      <c r="I25" s="113">
        <v>509916</v>
      </c>
      <c r="J25" s="113">
        <v>50562500</v>
      </c>
      <c r="K25" s="115">
        <v>43482</v>
      </c>
      <c r="L25" s="113">
        <v>3730</v>
      </c>
      <c r="M25" s="113" t="s">
        <v>3187</v>
      </c>
      <c r="N25" s="351"/>
    </row>
    <row r="26" spans="1:14">
      <c r="A26" s="113" t="s">
        <v>2889</v>
      </c>
      <c r="B26" s="113" t="s">
        <v>384</v>
      </c>
      <c r="C26" s="113">
        <v>39.75</v>
      </c>
      <c r="D26" s="113">
        <v>40.25</v>
      </c>
      <c r="E26" s="113">
        <v>39.15</v>
      </c>
      <c r="F26" s="113">
        <v>39.65</v>
      </c>
      <c r="G26" s="113">
        <v>39.700000000000003</v>
      </c>
      <c r="H26" s="113">
        <v>39.15</v>
      </c>
      <c r="I26" s="113">
        <v>221463</v>
      </c>
      <c r="J26" s="113">
        <v>8799021.8000000007</v>
      </c>
      <c r="K26" s="115">
        <v>43482</v>
      </c>
      <c r="L26" s="113">
        <v>1099</v>
      </c>
      <c r="M26" s="113" t="s">
        <v>2890</v>
      </c>
      <c r="N26" s="351"/>
    </row>
    <row r="27" spans="1:14">
      <c r="A27" s="113" t="s">
        <v>32</v>
      </c>
      <c r="B27" s="113" t="s">
        <v>384</v>
      </c>
      <c r="C27" s="113">
        <v>391.2</v>
      </c>
      <c r="D27" s="113">
        <v>395.45</v>
      </c>
      <c r="E27" s="113">
        <v>386.5</v>
      </c>
      <c r="F27" s="113">
        <v>394.5</v>
      </c>
      <c r="G27" s="113">
        <v>393.6</v>
      </c>
      <c r="H27" s="113">
        <v>389.3</v>
      </c>
      <c r="I27" s="113">
        <v>4156932</v>
      </c>
      <c r="J27" s="113">
        <v>1627216665.2</v>
      </c>
      <c r="K27" s="115">
        <v>43482</v>
      </c>
      <c r="L27" s="113">
        <v>45909</v>
      </c>
      <c r="M27" s="113" t="s">
        <v>400</v>
      </c>
      <c r="N27" s="351"/>
    </row>
    <row r="28" spans="1:14">
      <c r="A28" s="113" t="s">
        <v>33</v>
      </c>
      <c r="B28" s="113" t="s">
        <v>384</v>
      </c>
      <c r="C28" s="113">
        <v>49.9</v>
      </c>
      <c r="D28" s="113">
        <v>51.35</v>
      </c>
      <c r="E28" s="113">
        <v>49.3</v>
      </c>
      <c r="F28" s="113">
        <v>50.85</v>
      </c>
      <c r="G28" s="113">
        <v>51.3</v>
      </c>
      <c r="H28" s="113">
        <v>49.8</v>
      </c>
      <c r="I28" s="113">
        <v>10398155</v>
      </c>
      <c r="J28" s="113">
        <v>522232966.35000002</v>
      </c>
      <c r="K28" s="115">
        <v>43482</v>
      </c>
      <c r="L28" s="113">
        <v>18457</v>
      </c>
      <c r="M28" s="113" t="s">
        <v>401</v>
      </c>
      <c r="N28" s="351"/>
    </row>
    <row r="29" spans="1:14">
      <c r="A29" s="113" t="s">
        <v>402</v>
      </c>
      <c r="B29" s="113" t="s">
        <v>384</v>
      </c>
      <c r="C29" s="113">
        <v>226.4</v>
      </c>
      <c r="D29" s="113">
        <v>228.9</v>
      </c>
      <c r="E29" s="113">
        <v>220</v>
      </c>
      <c r="F29" s="113">
        <v>220.35</v>
      </c>
      <c r="G29" s="113">
        <v>220.75</v>
      </c>
      <c r="H29" s="113">
        <v>226.4</v>
      </c>
      <c r="I29" s="113">
        <v>103778</v>
      </c>
      <c r="J29" s="113">
        <v>23130994.850000001</v>
      </c>
      <c r="K29" s="115">
        <v>43482</v>
      </c>
      <c r="L29" s="113">
        <v>2909</v>
      </c>
      <c r="M29" s="113" t="s">
        <v>2891</v>
      </c>
      <c r="N29" s="351"/>
    </row>
    <row r="30" spans="1:14">
      <c r="A30" s="113" t="s">
        <v>403</v>
      </c>
      <c r="B30" s="113" t="s">
        <v>384</v>
      </c>
      <c r="C30" s="113">
        <v>279.8</v>
      </c>
      <c r="D30" s="113">
        <v>280.89999999999998</v>
      </c>
      <c r="E30" s="113">
        <v>270</v>
      </c>
      <c r="F30" s="113">
        <v>271.75</v>
      </c>
      <c r="G30" s="113">
        <v>271.25</v>
      </c>
      <c r="H30" s="113">
        <v>275.39999999999998</v>
      </c>
      <c r="I30" s="113">
        <v>39338</v>
      </c>
      <c r="J30" s="113">
        <v>10842330.199999999</v>
      </c>
      <c r="K30" s="115">
        <v>43482</v>
      </c>
      <c r="L30" s="113">
        <v>1703</v>
      </c>
      <c r="M30" s="113" t="s">
        <v>404</v>
      </c>
      <c r="N30" s="351"/>
    </row>
    <row r="31" spans="1:14">
      <c r="A31" s="113" t="s">
        <v>2370</v>
      </c>
      <c r="B31" s="113" t="s">
        <v>384</v>
      </c>
      <c r="C31" s="113">
        <v>2.65</v>
      </c>
      <c r="D31" s="113">
        <v>2.65</v>
      </c>
      <c r="E31" s="113">
        <v>2.4500000000000002</v>
      </c>
      <c r="F31" s="113">
        <v>2.4500000000000002</v>
      </c>
      <c r="G31" s="113">
        <v>2.4500000000000002</v>
      </c>
      <c r="H31" s="113">
        <v>2.5499999999999998</v>
      </c>
      <c r="I31" s="113">
        <v>57721</v>
      </c>
      <c r="J31" s="113">
        <v>143390.1</v>
      </c>
      <c r="K31" s="115">
        <v>43482</v>
      </c>
      <c r="L31" s="113">
        <v>75</v>
      </c>
      <c r="M31" s="113" t="s">
        <v>2371</v>
      </c>
      <c r="N31" s="351"/>
    </row>
    <row r="32" spans="1:14">
      <c r="A32" s="113" t="s">
        <v>2589</v>
      </c>
      <c r="B32" s="113" t="s">
        <v>384</v>
      </c>
      <c r="C32" s="113">
        <v>49.9</v>
      </c>
      <c r="D32" s="113">
        <v>49.9</v>
      </c>
      <c r="E32" s="113">
        <v>46.75</v>
      </c>
      <c r="F32" s="113">
        <v>47</v>
      </c>
      <c r="G32" s="113">
        <v>47</v>
      </c>
      <c r="H32" s="113">
        <v>46.75</v>
      </c>
      <c r="I32" s="113">
        <v>2065</v>
      </c>
      <c r="J32" s="113">
        <v>97431.75</v>
      </c>
      <c r="K32" s="115">
        <v>43482</v>
      </c>
      <c r="L32" s="113">
        <v>58</v>
      </c>
      <c r="M32" s="113" t="s">
        <v>2590</v>
      </c>
      <c r="N32" s="351"/>
    </row>
    <row r="33" spans="1:14">
      <c r="A33" s="113" t="s">
        <v>2372</v>
      </c>
      <c r="B33" s="113" t="s">
        <v>384</v>
      </c>
      <c r="C33" s="113">
        <v>11</v>
      </c>
      <c r="D33" s="113">
        <v>11.1</v>
      </c>
      <c r="E33" s="113">
        <v>10.9</v>
      </c>
      <c r="F33" s="113">
        <v>10.95</v>
      </c>
      <c r="G33" s="113">
        <v>10.9</v>
      </c>
      <c r="H33" s="113">
        <v>11</v>
      </c>
      <c r="I33" s="113">
        <v>28226</v>
      </c>
      <c r="J33" s="113">
        <v>309656.2</v>
      </c>
      <c r="K33" s="115">
        <v>43482</v>
      </c>
      <c r="L33" s="113">
        <v>98</v>
      </c>
      <c r="M33" s="113" t="s">
        <v>2373</v>
      </c>
      <c r="N33" s="351"/>
    </row>
    <row r="34" spans="1:14">
      <c r="A34" s="113" t="s">
        <v>405</v>
      </c>
      <c r="B34" s="113" t="s">
        <v>384</v>
      </c>
      <c r="C34" s="113">
        <v>388</v>
      </c>
      <c r="D34" s="113">
        <v>392.7</v>
      </c>
      <c r="E34" s="113">
        <v>380.05</v>
      </c>
      <c r="F34" s="113">
        <v>382.5</v>
      </c>
      <c r="G34" s="113">
        <v>381</v>
      </c>
      <c r="H34" s="113">
        <v>390.8</v>
      </c>
      <c r="I34" s="113">
        <v>8063</v>
      </c>
      <c r="J34" s="113">
        <v>3106864.4</v>
      </c>
      <c r="K34" s="115">
        <v>43482</v>
      </c>
      <c r="L34" s="113">
        <v>554</v>
      </c>
      <c r="M34" s="113" t="s">
        <v>406</v>
      </c>
      <c r="N34" s="351"/>
    </row>
    <row r="35" spans="1:14">
      <c r="A35" s="113" t="s">
        <v>3144</v>
      </c>
      <c r="B35" s="113" t="s">
        <v>384</v>
      </c>
      <c r="C35" s="113">
        <v>19</v>
      </c>
      <c r="D35" s="113">
        <v>19.5</v>
      </c>
      <c r="E35" s="113">
        <v>18.25</v>
      </c>
      <c r="F35" s="113">
        <v>18.3</v>
      </c>
      <c r="G35" s="113">
        <v>18.3</v>
      </c>
      <c r="H35" s="113">
        <v>18.899999999999999</v>
      </c>
      <c r="I35" s="113">
        <v>1761</v>
      </c>
      <c r="J35" s="113">
        <v>33316.25</v>
      </c>
      <c r="K35" s="115">
        <v>43482</v>
      </c>
      <c r="L35" s="113">
        <v>24</v>
      </c>
      <c r="M35" s="113" t="s">
        <v>3145</v>
      </c>
      <c r="N35" s="351"/>
    </row>
    <row r="36" spans="1:14">
      <c r="A36" s="113" t="s">
        <v>2374</v>
      </c>
      <c r="B36" s="113" t="s">
        <v>384</v>
      </c>
      <c r="C36" s="113">
        <v>14.55</v>
      </c>
      <c r="D36" s="113">
        <v>15</v>
      </c>
      <c r="E36" s="113">
        <v>14</v>
      </c>
      <c r="F36" s="113">
        <v>14.25</v>
      </c>
      <c r="G36" s="113">
        <v>14.25</v>
      </c>
      <c r="H36" s="113">
        <v>14.35</v>
      </c>
      <c r="I36" s="113">
        <v>10508</v>
      </c>
      <c r="J36" s="113">
        <v>150852.25</v>
      </c>
      <c r="K36" s="115">
        <v>43482</v>
      </c>
      <c r="L36" s="113">
        <v>66</v>
      </c>
      <c r="M36" s="113" t="s">
        <v>2375</v>
      </c>
      <c r="N36" s="351"/>
    </row>
    <row r="37" spans="1:14">
      <c r="A37" s="113" t="s">
        <v>407</v>
      </c>
      <c r="B37" s="113" t="s">
        <v>384</v>
      </c>
      <c r="C37" s="113">
        <v>74</v>
      </c>
      <c r="D37" s="113">
        <v>75.400000000000006</v>
      </c>
      <c r="E37" s="113">
        <v>73</v>
      </c>
      <c r="F37" s="113">
        <v>73.2</v>
      </c>
      <c r="G37" s="113">
        <v>73</v>
      </c>
      <c r="H37" s="113">
        <v>74.099999999999994</v>
      </c>
      <c r="I37" s="113">
        <v>16123</v>
      </c>
      <c r="J37" s="113">
        <v>1192180.6499999999</v>
      </c>
      <c r="K37" s="115">
        <v>43482</v>
      </c>
      <c r="L37" s="113">
        <v>376</v>
      </c>
      <c r="M37" s="113" t="s">
        <v>408</v>
      </c>
      <c r="N37" s="351"/>
    </row>
    <row r="38" spans="1:14">
      <c r="A38" s="113" t="s">
        <v>1864</v>
      </c>
      <c r="B38" s="113" t="s">
        <v>384</v>
      </c>
      <c r="C38" s="113">
        <v>173.2</v>
      </c>
      <c r="D38" s="113">
        <v>174</v>
      </c>
      <c r="E38" s="113">
        <v>170.5</v>
      </c>
      <c r="F38" s="113">
        <v>170.95</v>
      </c>
      <c r="G38" s="113">
        <v>170.5</v>
      </c>
      <c r="H38" s="113">
        <v>171.2</v>
      </c>
      <c r="I38" s="113">
        <v>22523</v>
      </c>
      <c r="J38" s="113">
        <v>3870867.95</v>
      </c>
      <c r="K38" s="115">
        <v>43482</v>
      </c>
      <c r="L38" s="113">
        <v>768</v>
      </c>
      <c r="M38" s="113" t="s">
        <v>2064</v>
      </c>
      <c r="N38" s="351"/>
    </row>
    <row r="39" spans="1:14">
      <c r="A39" s="113" t="s">
        <v>409</v>
      </c>
      <c r="B39" s="113" t="s">
        <v>384</v>
      </c>
      <c r="C39" s="113">
        <v>207</v>
      </c>
      <c r="D39" s="113">
        <v>210.05</v>
      </c>
      <c r="E39" s="113">
        <v>206</v>
      </c>
      <c r="F39" s="113">
        <v>206.3</v>
      </c>
      <c r="G39" s="113">
        <v>206</v>
      </c>
      <c r="H39" s="113">
        <v>210.05</v>
      </c>
      <c r="I39" s="113">
        <v>56753</v>
      </c>
      <c r="J39" s="113">
        <v>11769245.5</v>
      </c>
      <c r="K39" s="115">
        <v>43482</v>
      </c>
      <c r="L39" s="113">
        <v>4515</v>
      </c>
      <c r="M39" s="113" t="s">
        <v>410</v>
      </c>
      <c r="N39" s="351"/>
    </row>
    <row r="40" spans="1:14">
      <c r="A40" s="113" t="s">
        <v>2638</v>
      </c>
      <c r="B40" s="113" t="s">
        <v>384</v>
      </c>
      <c r="C40" s="113">
        <v>181</v>
      </c>
      <c r="D40" s="113">
        <v>181.75</v>
      </c>
      <c r="E40" s="113">
        <v>170.05</v>
      </c>
      <c r="F40" s="113">
        <v>171.75</v>
      </c>
      <c r="G40" s="113">
        <v>170.15</v>
      </c>
      <c r="H40" s="113">
        <v>178</v>
      </c>
      <c r="I40" s="113">
        <v>2918</v>
      </c>
      <c r="J40" s="113">
        <v>509201.4</v>
      </c>
      <c r="K40" s="115">
        <v>43482</v>
      </c>
      <c r="L40" s="113">
        <v>88</v>
      </c>
      <c r="M40" s="113" t="s">
        <v>2639</v>
      </c>
      <c r="N40" s="351"/>
    </row>
    <row r="41" spans="1:14">
      <c r="A41" s="113" t="s">
        <v>2376</v>
      </c>
      <c r="B41" s="113" t="s">
        <v>384</v>
      </c>
      <c r="C41" s="113">
        <v>121.7</v>
      </c>
      <c r="D41" s="113">
        <v>122.6</v>
      </c>
      <c r="E41" s="113">
        <v>117.2</v>
      </c>
      <c r="F41" s="113">
        <v>118.1</v>
      </c>
      <c r="G41" s="113">
        <v>118.15</v>
      </c>
      <c r="H41" s="113">
        <v>120.15</v>
      </c>
      <c r="I41" s="113">
        <v>9134</v>
      </c>
      <c r="J41" s="113">
        <v>1095082.2</v>
      </c>
      <c r="K41" s="115">
        <v>43482</v>
      </c>
      <c r="L41" s="113">
        <v>407</v>
      </c>
      <c r="M41" s="113" t="s">
        <v>2377</v>
      </c>
      <c r="N41" s="351"/>
    </row>
    <row r="42" spans="1:14">
      <c r="A42" s="113" t="s">
        <v>2130</v>
      </c>
      <c r="B42" s="113" t="s">
        <v>384</v>
      </c>
      <c r="C42" s="113">
        <v>69.3</v>
      </c>
      <c r="D42" s="113">
        <v>70.05</v>
      </c>
      <c r="E42" s="113">
        <v>69</v>
      </c>
      <c r="F42" s="113">
        <v>69</v>
      </c>
      <c r="G42" s="113">
        <v>69</v>
      </c>
      <c r="H42" s="113">
        <v>68.75</v>
      </c>
      <c r="I42" s="113">
        <v>4809</v>
      </c>
      <c r="J42" s="113">
        <v>333373.2</v>
      </c>
      <c r="K42" s="115">
        <v>43482</v>
      </c>
      <c r="L42" s="113">
        <v>14</v>
      </c>
      <c r="M42" s="113" t="s">
        <v>2131</v>
      </c>
      <c r="N42" s="351"/>
    </row>
    <row r="43" spans="1:14">
      <c r="A43" s="113" t="s">
        <v>3234</v>
      </c>
      <c r="B43" s="113" t="s">
        <v>384</v>
      </c>
      <c r="C43" s="113">
        <v>61.1</v>
      </c>
      <c r="D43" s="113">
        <v>61.1</v>
      </c>
      <c r="E43" s="113">
        <v>60.05</v>
      </c>
      <c r="F43" s="113">
        <v>60.6</v>
      </c>
      <c r="G43" s="113">
        <v>60.5</v>
      </c>
      <c r="H43" s="113">
        <v>61.05</v>
      </c>
      <c r="I43" s="113">
        <v>2962</v>
      </c>
      <c r="J43" s="113">
        <v>179611.85</v>
      </c>
      <c r="K43" s="115">
        <v>43482</v>
      </c>
      <c r="L43" s="113">
        <v>66</v>
      </c>
      <c r="M43" s="113" t="s">
        <v>3235</v>
      </c>
      <c r="N43" s="351"/>
    </row>
    <row r="44" spans="1:14">
      <c r="A44" s="113" t="s">
        <v>3168</v>
      </c>
      <c r="B44" s="113" t="s">
        <v>384</v>
      </c>
      <c r="C44" s="113">
        <v>240.2</v>
      </c>
      <c r="D44" s="113">
        <v>248.5</v>
      </c>
      <c r="E44" s="113">
        <v>240.15</v>
      </c>
      <c r="F44" s="113">
        <v>247.05</v>
      </c>
      <c r="G44" s="113">
        <v>247</v>
      </c>
      <c r="H44" s="113">
        <v>242.25</v>
      </c>
      <c r="I44" s="113">
        <v>4828</v>
      </c>
      <c r="J44" s="113">
        <v>1189684.8500000001</v>
      </c>
      <c r="K44" s="115">
        <v>43482</v>
      </c>
      <c r="L44" s="113">
        <v>164</v>
      </c>
      <c r="M44" s="113" t="s">
        <v>3169</v>
      </c>
      <c r="N44" s="351"/>
    </row>
    <row r="45" spans="1:14">
      <c r="A45" s="113" t="s">
        <v>411</v>
      </c>
      <c r="B45" s="113" t="s">
        <v>384</v>
      </c>
      <c r="C45" s="113">
        <v>320.5</v>
      </c>
      <c r="D45" s="113">
        <v>320.5</v>
      </c>
      <c r="E45" s="113">
        <v>312.8</v>
      </c>
      <c r="F45" s="113">
        <v>315</v>
      </c>
      <c r="G45" s="113">
        <v>317</v>
      </c>
      <c r="H45" s="113">
        <v>320.64999999999998</v>
      </c>
      <c r="I45" s="113">
        <v>9118</v>
      </c>
      <c r="J45" s="113">
        <v>2886993.8</v>
      </c>
      <c r="K45" s="115">
        <v>43482</v>
      </c>
      <c r="L45" s="113">
        <v>394</v>
      </c>
      <c r="M45" s="113" t="s">
        <v>412</v>
      </c>
      <c r="N45" s="351"/>
    </row>
    <row r="46" spans="1:14">
      <c r="A46" s="113" t="s">
        <v>3201</v>
      </c>
      <c r="B46" s="113" t="s">
        <v>384</v>
      </c>
      <c r="C46" s="113">
        <v>317</v>
      </c>
      <c r="D46" s="113">
        <v>317</v>
      </c>
      <c r="E46" s="113">
        <v>299</v>
      </c>
      <c r="F46" s="113">
        <v>303.95</v>
      </c>
      <c r="G46" s="113">
        <v>303.95</v>
      </c>
      <c r="H46" s="113">
        <v>300.05</v>
      </c>
      <c r="I46" s="113">
        <v>525</v>
      </c>
      <c r="J46" s="113">
        <v>161193.75</v>
      </c>
      <c r="K46" s="115">
        <v>43482</v>
      </c>
      <c r="L46" s="113">
        <v>6</v>
      </c>
      <c r="M46" s="113" t="s">
        <v>3202</v>
      </c>
      <c r="N46" s="351"/>
    </row>
    <row r="47" spans="1:14">
      <c r="A47" s="113" t="s">
        <v>413</v>
      </c>
      <c r="B47" s="113" t="s">
        <v>384</v>
      </c>
      <c r="C47" s="113">
        <v>1636.3</v>
      </c>
      <c r="D47" s="113">
        <v>1668.85</v>
      </c>
      <c r="E47" s="113">
        <v>1636.3</v>
      </c>
      <c r="F47" s="113">
        <v>1644.95</v>
      </c>
      <c r="G47" s="113">
        <v>1640.05</v>
      </c>
      <c r="H47" s="113">
        <v>1637.9</v>
      </c>
      <c r="I47" s="113">
        <v>9036</v>
      </c>
      <c r="J47" s="113">
        <v>14928328.5</v>
      </c>
      <c r="K47" s="115">
        <v>43482</v>
      </c>
      <c r="L47" s="113">
        <v>2034</v>
      </c>
      <c r="M47" s="113" t="s">
        <v>414</v>
      </c>
      <c r="N47" s="351"/>
    </row>
    <row r="48" spans="1:14">
      <c r="A48" s="113" t="s">
        <v>415</v>
      </c>
      <c r="B48" s="113" t="s">
        <v>384</v>
      </c>
      <c r="C48" s="113">
        <v>24.9</v>
      </c>
      <c r="D48" s="113">
        <v>24.9</v>
      </c>
      <c r="E48" s="113">
        <v>23.95</v>
      </c>
      <c r="F48" s="113">
        <v>24</v>
      </c>
      <c r="G48" s="113">
        <v>24</v>
      </c>
      <c r="H48" s="113">
        <v>24.25</v>
      </c>
      <c r="I48" s="113">
        <v>46723</v>
      </c>
      <c r="J48" s="113">
        <v>1128118.2</v>
      </c>
      <c r="K48" s="115">
        <v>43482</v>
      </c>
      <c r="L48" s="113">
        <v>354</v>
      </c>
      <c r="M48" s="113" t="s">
        <v>416</v>
      </c>
      <c r="N48" s="351"/>
    </row>
    <row r="49" spans="1:14">
      <c r="A49" s="113" t="s">
        <v>2892</v>
      </c>
      <c r="B49" s="113" t="s">
        <v>384</v>
      </c>
      <c r="C49" s="113">
        <v>38.549999999999997</v>
      </c>
      <c r="D49" s="113">
        <v>39.299999999999997</v>
      </c>
      <c r="E49" s="113">
        <v>37</v>
      </c>
      <c r="F49" s="113">
        <v>38.1</v>
      </c>
      <c r="G49" s="113">
        <v>38</v>
      </c>
      <c r="H49" s="113">
        <v>38.9</v>
      </c>
      <c r="I49" s="113">
        <v>34423</v>
      </c>
      <c r="J49" s="113">
        <v>1309734.3999999999</v>
      </c>
      <c r="K49" s="115">
        <v>43482</v>
      </c>
      <c r="L49" s="113">
        <v>227</v>
      </c>
      <c r="M49" s="113" t="s">
        <v>2893</v>
      </c>
      <c r="N49" s="351"/>
    </row>
    <row r="50" spans="1:14">
      <c r="A50" s="113" t="s">
        <v>233</v>
      </c>
      <c r="B50" s="113" t="s">
        <v>384</v>
      </c>
      <c r="C50" s="113">
        <v>1140.1500000000001</v>
      </c>
      <c r="D50" s="113">
        <v>1156</v>
      </c>
      <c r="E50" s="113">
        <v>1132.3</v>
      </c>
      <c r="F50" s="113">
        <v>1151.55</v>
      </c>
      <c r="G50" s="113">
        <v>1149.4000000000001</v>
      </c>
      <c r="H50" s="113">
        <v>1138.8</v>
      </c>
      <c r="I50" s="113">
        <v>318987</v>
      </c>
      <c r="J50" s="113">
        <v>365222746.39999998</v>
      </c>
      <c r="K50" s="115">
        <v>43482</v>
      </c>
      <c r="L50" s="113">
        <v>14877</v>
      </c>
      <c r="M50" s="113" t="s">
        <v>2865</v>
      </c>
      <c r="N50" s="351"/>
    </row>
    <row r="51" spans="1:14">
      <c r="A51" s="113" t="s">
        <v>418</v>
      </c>
      <c r="B51" s="113" t="s">
        <v>384</v>
      </c>
      <c r="C51" s="113">
        <v>172.75</v>
      </c>
      <c r="D51" s="113">
        <v>196.7</v>
      </c>
      <c r="E51" s="113">
        <v>172.65</v>
      </c>
      <c r="F51" s="113">
        <v>192.1</v>
      </c>
      <c r="G51" s="113">
        <v>191.65</v>
      </c>
      <c r="H51" s="113">
        <v>171.15</v>
      </c>
      <c r="I51" s="113">
        <v>2056159</v>
      </c>
      <c r="J51" s="113">
        <v>389166296.30000001</v>
      </c>
      <c r="K51" s="115">
        <v>43482</v>
      </c>
      <c r="L51" s="113">
        <v>47350</v>
      </c>
      <c r="M51" s="113" t="s">
        <v>419</v>
      </c>
      <c r="N51" s="351"/>
    </row>
    <row r="52" spans="1:14">
      <c r="A52" s="113" t="s">
        <v>2033</v>
      </c>
      <c r="B52" s="113" t="s">
        <v>384</v>
      </c>
      <c r="C52" s="113">
        <v>437.65</v>
      </c>
      <c r="D52" s="113">
        <v>437.85</v>
      </c>
      <c r="E52" s="113">
        <v>428.05</v>
      </c>
      <c r="F52" s="113">
        <v>429.75</v>
      </c>
      <c r="G52" s="113">
        <v>430</v>
      </c>
      <c r="H52" s="113">
        <v>433.85</v>
      </c>
      <c r="I52" s="113">
        <v>2505</v>
      </c>
      <c r="J52" s="113">
        <v>1076768.3</v>
      </c>
      <c r="K52" s="115">
        <v>43482</v>
      </c>
      <c r="L52" s="113">
        <v>139</v>
      </c>
      <c r="M52" s="113" t="s">
        <v>2034</v>
      </c>
      <c r="N52" s="351"/>
    </row>
    <row r="53" spans="1:14">
      <c r="A53" s="113" t="s">
        <v>2378</v>
      </c>
      <c r="B53" s="113" t="s">
        <v>384</v>
      </c>
      <c r="C53" s="113">
        <v>23.75</v>
      </c>
      <c r="D53" s="113">
        <v>23.9</v>
      </c>
      <c r="E53" s="113">
        <v>23.5</v>
      </c>
      <c r="F53" s="113">
        <v>23.7</v>
      </c>
      <c r="G53" s="113">
        <v>23.75</v>
      </c>
      <c r="H53" s="113">
        <v>23.65</v>
      </c>
      <c r="I53" s="113">
        <v>523918</v>
      </c>
      <c r="J53" s="113">
        <v>12421307.75</v>
      </c>
      <c r="K53" s="115">
        <v>43482</v>
      </c>
      <c r="L53" s="113">
        <v>2992</v>
      </c>
      <c r="M53" s="113" t="s">
        <v>2379</v>
      </c>
      <c r="N53" s="351"/>
    </row>
    <row r="54" spans="1:14">
      <c r="A54" s="113" t="s">
        <v>420</v>
      </c>
      <c r="B54" s="113" t="s">
        <v>384</v>
      </c>
      <c r="C54" s="113">
        <v>1750.05</v>
      </c>
      <c r="D54" s="113">
        <v>1755</v>
      </c>
      <c r="E54" s="113">
        <v>1725</v>
      </c>
      <c r="F54" s="113">
        <v>1730.8</v>
      </c>
      <c r="G54" s="113">
        <v>1727.7</v>
      </c>
      <c r="H54" s="113">
        <v>1751.8</v>
      </c>
      <c r="I54" s="113">
        <v>1523</v>
      </c>
      <c r="J54" s="113">
        <v>2645822.7999999998</v>
      </c>
      <c r="K54" s="115">
        <v>43482</v>
      </c>
      <c r="L54" s="113">
        <v>321</v>
      </c>
      <c r="M54" s="113" t="s">
        <v>421</v>
      </c>
      <c r="N54" s="351"/>
    </row>
    <row r="55" spans="1:14">
      <c r="A55" s="113" t="s">
        <v>2159</v>
      </c>
      <c r="B55" s="113" t="s">
        <v>384</v>
      </c>
      <c r="C55" s="113">
        <v>27.05</v>
      </c>
      <c r="D55" s="113">
        <v>27.25</v>
      </c>
      <c r="E55" s="113">
        <v>26.75</v>
      </c>
      <c r="F55" s="113">
        <v>27</v>
      </c>
      <c r="G55" s="113">
        <v>27</v>
      </c>
      <c r="H55" s="113">
        <v>27.25</v>
      </c>
      <c r="I55" s="113">
        <v>350324</v>
      </c>
      <c r="J55" s="113">
        <v>9475539.5</v>
      </c>
      <c r="K55" s="115">
        <v>43482</v>
      </c>
      <c r="L55" s="113">
        <v>486</v>
      </c>
      <c r="M55" s="113" t="s">
        <v>2160</v>
      </c>
      <c r="N55" s="351"/>
    </row>
    <row r="56" spans="1:14">
      <c r="A56" s="113" t="s">
        <v>2591</v>
      </c>
      <c r="B56" s="113" t="s">
        <v>384</v>
      </c>
      <c r="C56" s="113">
        <v>410.5</v>
      </c>
      <c r="D56" s="113">
        <v>416.5</v>
      </c>
      <c r="E56" s="113">
        <v>402.75</v>
      </c>
      <c r="F56" s="113">
        <v>404.9</v>
      </c>
      <c r="G56" s="113">
        <v>404.25</v>
      </c>
      <c r="H56" s="113">
        <v>408.1</v>
      </c>
      <c r="I56" s="113">
        <v>3902</v>
      </c>
      <c r="J56" s="113">
        <v>1590933.2</v>
      </c>
      <c r="K56" s="115">
        <v>43482</v>
      </c>
      <c r="L56" s="113">
        <v>320</v>
      </c>
      <c r="M56" s="113" t="s">
        <v>2592</v>
      </c>
      <c r="N56" s="351"/>
    </row>
    <row r="57" spans="1:14">
      <c r="A57" s="113" t="s">
        <v>34</v>
      </c>
      <c r="B57" s="113" t="s">
        <v>384</v>
      </c>
      <c r="C57" s="113">
        <v>44.65</v>
      </c>
      <c r="D57" s="113">
        <v>44.9</v>
      </c>
      <c r="E57" s="113">
        <v>44</v>
      </c>
      <c r="F57" s="113">
        <v>44.45</v>
      </c>
      <c r="G57" s="113">
        <v>44.35</v>
      </c>
      <c r="H57" s="113">
        <v>44.45</v>
      </c>
      <c r="I57" s="113">
        <v>2810926</v>
      </c>
      <c r="J57" s="113">
        <v>125121520.15000001</v>
      </c>
      <c r="K57" s="115">
        <v>43482</v>
      </c>
      <c r="L57" s="113">
        <v>7316</v>
      </c>
      <c r="M57" s="113" t="s">
        <v>2894</v>
      </c>
      <c r="N57" s="351"/>
    </row>
    <row r="58" spans="1:14">
      <c r="A58" s="113" t="s">
        <v>3236</v>
      </c>
      <c r="B58" s="113" t="s">
        <v>3233</v>
      </c>
      <c r="C58" s="113">
        <v>2.8</v>
      </c>
      <c r="D58" s="113">
        <v>2.8</v>
      </c>
      <c r="E58" s="113">
        <v>2.6</v>
      </c>
      <c r="F58" s="113">
        <v>2.6</v>
      </c>
      <c r="G58" s="113">
        <v>2.6</v>
      </c>
      <c r="H58" s="113">
        <v>2.7</v>
      </c>
      <c r="I58" s="113">
        <v>36437</v>
      </c>
      <c r="J58" s="113">
        <v>97041.75</v>
      </c>
      <c r="K58" s="115">
        <v>43482</v>
      </c>
      <c r="L58" s="113">
        <v>39</v>
      </c>
      <c r="M58" s="113" t="s">
        <v>3237</v>
      </c>
      <c r="N58" s="351"/>
    </row>
    <row r="59" spans="1:14">
      <c r="A59" s="113" t="s">
        <v>2866</v>
      </c>
      <c r="B59" s="113" t="s">
        <v>384</v>
      </c>
      <c r="C59" s="113">
        <v>45</v>
      </c>
      <c r="D59" s="113">
        <v>45.35</v>
      </c>
      <c r="E59" s="113">
        <v>44.5</v>
      </c>
      <c r="F59" s="113">
        <v>44.6</v>
      </c>
      <c r="G59" s="113">
        <v>44.5</v>
      </c>
      <c r="H59" s="113">
        <v>44.75</v>
      </c>
      <c r="I59" s="113">
        <v>105077</v>
      </c>
      <c r="J59" s="113">
        <v>4722257.0999999996</v>
      </c>
      <c r="K59" s="115">
        <v>43482</v>
      </c>
      <c r="L59" s="113">
        <v>634</v>
      </c>
      <c r="M59" s="113" t="s">
        <v>2867</v>
      </c>
      <c r="N59" s="351"/>
    </row>
    <row r="60" spans="1:14">
      <c r="A60" s="113" t="s">
        <v>422</v>
      </c>
      <c r="B60" s="113" t="s">
        <v>384</v>
      </c>
      <c r="C60" s="113">
        <v>573.65</v>
      </c>
      <c r="D60" s="113">
        <v>574</v>
      </c>
      <c r="E60" s="113">
        <v>568</v>
      </c>
      <c r="F60" s="113">
        <v>570.25</v>
      </c>
      <c r="G60" s="113">
        <v>570.85</v>
      </c>
      <c r="H60" s="113">
        <v>575.29999999999995</v>
      </c>
      <c r="I60" s="113">
        <v>1645</v>
      </c>
      <c r="J60" s="113">
        <v>938101.1</v>
      </c>
      <c r="K60" s="115">
        <v>43482</v>
      </c>
      <c r="L60" s="113">
        <v>110</v>
      </c>
      <c r="M60" s="113" t="s">
        <v>423</v>
      </c>
      <c r="N60" s="351"/>
    </row>
    <row r="61" spans="1:14">
      <c r="A61" s="113" t="s">
        <v>2895</v>
      </c>
      <c r="B61" s="113" t="s">
        <v>384</v>
      </c>
      <c r="C61" s="113">
        <v>54.4</v>
      </c>
      <c r="D61" s="113">
        <v>54.7</v>
      </c>
      <c r="E61" s="113">
        <v>53.25</v>
      </c>
      <c r="F61" s="113">
        <v>53.35</v>
      </c>
      <c r="G61" s="113">
        <v>53.25</v>
      </c>
      <c r="H61" s="113">
        <v>53.75</v>
      </c>
      <c r="I61" s="113">
        <v>1333</v>
      </c>
      <c r="J61" s="113">
        <v>71491.75</v>
      </c>
      <c r="K61" s="115">
        <v>43482</v>
      </c>
      <c r="L61" s="113">
        <v>55</v>
      </c>
      <c r="M61" s="113" t="s">
        <v>2896</v>
      </c>
      <c r="N61" s="351"/>
    </row>
    <row r="62" spans="1:14">
      <c r="A62" s="113" t="s">
        <v>424</v>
      </c>
      <c r="B62" s="113" t="s">
        <v>384</v>
      </c>
      <c r="C62" s="113">
        <v>1881</v>
      </c>
      <c r="D62" s="113">
        <v>1905</v>
      </c>
      <c r="E62" s="113">
        <v>1875.1</v>
      </c>
      <c r="F62" s="113">
        <v>1890.15</v>
      </c>
      <c r="G62" s="113">
        <v>1892.7</v>
      </c>
      <c r="H62" s="113">
        <v>1887.45</v>
      </c>
      <c r="I62" s="113">
        <v>7336</v>
      </c>
      <c r="J62" s="113">
        <v>13865416.1</v>
      </c>
      <c r="K62" s="115">
        <v>43482</v>
      </c>
      <c r="L62" s="113">
        <v>1647</v>
      </c>
      <c r="M62" s="113" t="s">
        <v>2868</v>
      </c>
      <c r="N62" s="351"/>
    </row>
    <row r="63" spans="1:14">
      <c r="A63" s="113" t="s">
        <v>425</v>
      </c>
      <c r="B63" s="113" t="s">
        <v>384</v>
      </c>
      <c r="C63" s="113">
        <v>798.95</v>
      </c>
      <c r="D63" s="113">
        <v>799</v>
      </c>
      <c r="E63" s="113">
        <v>781.1</v>
      </c>
      <c r="F63" s="113">
        <v>793.95</v>
      </c>
      <c r="G63" s="113">
        <v>799</v>
      </c>
      <c r="H63" s="113">
        <v>783.55</v>
      </c>
      <c r="I63" s="113">
        <v>8181</v>
      </c>
      <c r="J63" s="113">
        <v>6481550</v>
      </c>
      <c r="K63" s="115">
        <v>43482</v>
      </c>
      <c r="L63" s="113">
        <v>294</v>
      </c>
      <c r="M63" s="113" t="s">
        <v>426</v>
      </c>
      <c r="N63" s="351"/>
    </row>
    <row r="64" spans="1:14">
      <c r="A64" s="113" t="s">
        <v>427</v>
      </c>
      <c r="B64" s="113" t="s">
        <v>384</v>
      </c>
      <c r="C64" s="113">
        <v>111.15</v>
      </c>
      <c r="D64" s="113">
        <v>111.4</v>
      </c>
      <c r="E64" s="113">
        <v>109.9</v>
      </c>
      <c r="F64" s="113">
        <v>110.95</v>
      </c>
      <c r="G64" s="113">
        <v>110.65</v>
      </c>
      <c r="H64" s="113">
        <v>110.45</v>
      </c>
      <c r="I64" s="113">
        <v>60529</v>
      </c>
      <c r="J64" s="113">
        <v>6720193.9500000002</v>
      </c>
      <c r="K64" s="115">
        <v>43482</v>
      </c>
      <c r="L64" s="113">
        <v>1364</v>
      </c>
      <c r="M64" s="113" t="s">
        <v>428</v>
      </c>
      <c r="N64" s="351"/>
    </row>
    <row r="65" spans="1:14">
      <c r="A65" s="113" t="s">
        <v>429</v>
      </c>
      <c r="B65" s="113" t="s">
        <v>384</v>
      </c>
      <c r="C65" s="113">
        <v>188</v>
      </c>
      <c r="D65" s="113">
        <v>190.85</v>
      </c>
      <c r="E65" s="113">
        <v>183.6</v>
      </c>
      <c r="F65" s="113">
        <v>186.4</v>
      </c>
      <c r="G65" s="113">
        <v>185</v>
      </c>
      <c r="H65" s="113">
        <v>186.85</v>
      </c>
      <c r="I65" s="113">
        <v>7997</v>
      </c>
      <c r="J65" s="113">
        <v>1491714.85</v>
      </c>
      <c r="K65" s="115">
        <v>43482</v>
      </c>
      <c r="L65" s="113">
        <v>185</v>
      </c>
      <c r="M65" s="113" t="s">
        <v>430</v>
      </c>
      <c r="N65" s="351"/>
    </row>
    <row r="66" spans="1:14">
      <c r="A66" s="113" t="s">
        <v>2640</v>
      </c>
      <c r="B66" s="113" t="s">
        <v>384</v>
      </c>
      <c r="C66" s="113">
        <v>26.5</v>
      </c>
      <c r="D66" s="113">
        <v>26.95</v>
      </c>
      <c r="E66" s="113">
        <v>24.65</v>
      </c>
      <c r="F66" s="113">
        <v>25.35</v>
      </c>
      <c r="G66" s="113">
        <v>25.85</v>
      </c>
      <c r="H66" s="113">
        <v>26.5</v>
      </c>
      <c r="I66" s="113">
        <v>2421</v>
      </c>
      <c r="J66" s="113">
        <v>61331</v>
      </c>
      <c r="K66" s="115">
        <v>43482</v>
      </c>
      <c r="L66" s="113">
        <v>77</v>
      </c>
      <c r="M66" s="113" t="s">
        <v>2641</v>
      </c>
      <c r="N66" s="351"/>
    </row>
    <row r="67" spans="1:14">
      <c r="A67" s="113" t="s">
        <v>2380</v>
      </c>
      <c r="B67" s="113" t="s">
        <v>384</v>
      </c>
      <c r="C67" s="113">
        <v>3.65</v>
      </c>
      <c r="D67" s="113">
        <v>3.7</v>
      </c>
      <c r="E67" s="113">
        <v>3.6</v>
      </c>
      <c r="F67" s="113">
        <v>3.65</v>
      </c>
      <c r="G67" s="113">
        <v>3.7</v>
      </c>
      <c r="H67" s="113">
        <v>3.65</v>
      </c>
      <c r="I67" s="113">
        <v>821304</v>
      </c>
      <c r="J67" s="113">
        <v>3006824.35</v>
      </c>
      <c r="K67" s="115">
        <v>43482</v>
      </c>
      <c r="L67" s="113">
        <v>383</v>
      </c>
      <c r="M67" s="113" t="s">
        <v>2381</v>
      </c>
      <c r="N67" s="351"/>
    </row>
    <row r="68" spans="1:14">
      <c r="A68" s="113" t="s">
        <v>2161</v>
      </c>
      <c r="B68" s="113" t="s">
        <v>384</v>
      </c>
      <c r="C68" s="113">
        <v>24.85</v>
      </c>
      <c r="D68" s="113">
        <v>25.75</v>
      </c>
      <c r="E68" s="113">
        <v>24.5</v>
      </c>
      <c r="F68" s="113">
        <v>25.3</v>
      </c>
      <c r="G68" s="113">
        <v>25.65</v>
      </c>
      <c r="H68" s="113">
        <v>24.95</v>
      </c>
      <c r="I68" s="113">
        <v>29548</v>
      </c>
      <c r="J68" s="113">
        <v>743926.95</v>
      </c>
      <c r="K68" s="115">
        <v>43482</v>
      </c>
      <c r="L68" s="113">
        <v>225</v>
      </c>
      <c r="M68" s="113" t="s">
        <v>2162</v>
      </c>
      <c r="N68" s="351"/>
    </row>
    <row r="69" spans="1:14">
      <c r="A69" s="113" t="s">
        <v>377</v>
      </c>
      <c r="B69" s="113" t="s">
        <v>384</v>
      </c>
      <c r="C69" s="113">
        <v>480.4</v>
      </c>
      <c r="D69" s="113">
        <v>487</v>
      </c>
      <c r="E69" s="113">
        <v>465</v>
      </c>
      <c r="F69" s="113">
        <v>480.55</v>
      </c>
      <c r="G69" s="113">
        <v>480.05</v>
      </c>
      <c r="H69" s="113">
        <v>479.8</v>
      </c>
      <c r="I69" s="113">
        <v>7249</v>
      </c>
      <c r="J69" s="113">
        <v>3451213</v>
      </c>
      <c r="K69" s="115">
        <v>43482</v>
      </c>
      <c r="L69" s="113">
        <v>1375</v>
      </c>
      <c r="M69" s="113" t="s">
        <v>431</v>
      </c>
      <c r="N69" s="351"/>
    </row>
    <row r="70" spans="1:14">
      <c r="A70" s="113" t="s">
        <v>186</v>
      </c>
      <c r="B70" s="113" t="s">
        <v>384</v>
      </c>
      <c r="C70" s="113">
        <v>766</v>
      </c>
      <c r="D70" s="113">
        <v>791.5</v>
      </c>
      <c r="E70" s="113">
        <v>766</v>
      </c>
      <c r="F70" s="113">
        <v>785.2</v>
      </c>
      <c r="G70" s="113">
        <v>785.5</v>
      </c>
      <c r="H70" s="113">
        <v>767.1</v>
      </c>
      <c r="I70" s="113">
        <v>1270322</v>
      </c>
      <c r="J70" s="113">
        <v>996190053.95000005</v>
      </c>
      <c r="K70" s="115">
        <v>43482</v>
      </c>
      <c r="L70" s="113">
        <v>34584</v>
      </c>
      <c r="M70" s="113" t="s">
        <v>433</v>
      </c>
      <c r="N70" s="351"/>
    </row>
    <row r="71" spans="1:14">
      <c r="A71" s="113" t="s">
        <v>2363</v>
      </c>
      <c r="B71" s="113" t="s">
        <v>384</v>
      </c>
      <c r="C71" s="113">
        <v>905.1</v>
      </c>
      <c r="D71" s="113">
        <v>909.55</v>
      </c>
      <c r="E71" s="113">
        <v>890</v>
      </c>
      <c r="F71" s="113">
        <v>899.55</v>
      </c>
      <c r="G71" s="113">
        <v>892.05</v>
      </c>
      <c r="H71" s="113">
        <v>901.35</v>
      </c>
      <c r="I71" s="113">
        <v>14849</v>
      </c>
      <c r="J71" s="113">
        <v>13356227.5</v>
      </c>
      <c r="K71" s="115">
        <v>43482</v>
      </c>
      <c r="L71" s="113">
        <v>1323</v>
      </c>
      <c r="M71" s="113" t="s">
        <v>2364</v>
      </c>
      <c r="N71" s="351"/>
    </row>
    <row r="72" spans="1:14">
      <c r="A72" s="113" t="s">
        <v>434</v>
      </c>
      <c r="B72" s="113" t="s">
        <v>384</v>
      </c>
      <c r="C72" s="113">
        <v>1157.95</v>
      </c>
      <c r="D72" s="113">
        <v>1159.95</v>
      </c>
      <c r="E72" s="113">
        <v>1133.5999999999999</v>
      </c>
      <c r="F72" s="113">
        <v>1152.8499999999999</v>
      </c>
      <c r="G72" s="113">
        <v>1159</v>
      </c>
      <c r="H72" s="113">
        <v>1155.5999999999999</v>
      </c>
      <c r="I72" s="113">
        <v>1889</v>
      </c>
      <c r="J72" s="113">
        <v>2166849.1</v>
      </c>
      <c r="K72" s="115">
        <v>43482</v>
      </c>
      <c r="L72" s="113">
        <v>239</v>
      </c>
      <c r="M72" s="113" t="s">
        <v>435</v>
      </c>
      <c r="N72" s="351"/>
    </row>
    <row r="73" spans="1:14">
      <c r="A73" s="113" t="s">
        <v>35</v>
      </c>
      <c r="B73" s="113" t="s">
        <v>384</v>
      </c>
      <c r="C73" s="113">
        <v>218</v>
      </c>
      <c r="D73" s="113">
        <v>218.4</v>
      </c>
      <c r="E73" s="113">
        <v>214.2</v>
      </c>
      <c r="F73" s="113">
        <v>215.25</v>
      </c>
      <c r="G73" s="113">
        <v>215.25</v>
      </c>
      <c r="H73" s="113">
        <v>216.85</v>
      </c>
      <c r="I73" s="113">
        <v>934332</v>
      </c>
      <c r="J73" s="113">
        <v>201977301.84999999</v>
      </c>
      <c r="K73" s="115">
        <v>43482</v>
      </c>
      <c r="L73" s="113">
        <v>13325</v>
      </c>
      <c r="M73" s="113" t="s">
        <v>436</v>
      </c>
      <c r="N73" s="351"/>
    </row>
    <row r="74" spans="1:14">
      <c r="A74" s="113" t="s">
        <v>2593</v>
      </c>
      <c r="B74" s="113" t="s">
        <v>384</v>
      </c>
      <c r="C74" s="113">
        <v>26.5</v>
      </c>
      <c r="D74" s="113">
        <v>28</v>
      </c>
      <c r="E74" s="113">
        <v>26.3</v>
      </c>
      <c r="F74" s="113">
        <v>26.8</v>
      </c>
      <c r="G74" s="113">
        <v>26.8</v>
      </c>
      <c r="H74" s="113">
        <v>26.85</v>
      </c>
      <c r="I74" s="113">
        <v>49529</v>
      </c>
      <c r="J74" s="113">
        <v>1358519.1</v>
      </c>
      <c r="K74" s="115">
        <v>43482</v>
      </c>
      <c r="L74" s="113">
        <v>239</v>
      </c>
      <c r="M74" s="113" t="s">
        <v>2594</v>
      </c>
      <c r="N74" s="351"/>
    </row>
    <row r="75" spans="1:14">
      <c r="A75" s="113" t="s">
        <v>2355</v>
      </c>
      <c r="B75" s="113" t="s">
        <v>384</v>
      </c>
      <c r="C75" s="113">
        <v>22.35</v>
      </c>
      <c r="D75" s="113">
        <v>22.4</v>
      </c>
      <c r="E75" s="113">
        <v>21.7</v>
      </c>
      <c r="F75" s="113">
        <v>22</v>
      </c>
      <c r="G75" s="113">
        <v>22</v>
      </c>
      <c r="H75" s="113">
        <v>22</v>
      </c>
      <c r="I75" s="113">
        <v>3550</v>
      </c>
      <c r="J75" s="113">
        <v>78055.199999999997</v>
      </c>
      <c r="K75" s="115">
        <v>43482</v>
      </c>
      <c r="L75" s="113">
        <v>29</v>
      </c>
      <c r="M75" s="113" t="s">
        <v>1313</v>
      </c>
      <c r="N75" s="351"/>
    </row>
    <row r="76" spans="1:14">
      <c r="A76" s="113" t="s">
        <v>437</v>
      </c>
      <c r="B76" s="113" t="s">
        <v>384</v>
      </c>
      <c r="C76" s="113">
        <v>299.60000000000002</v>
      </c>
      <c r="D76" s="113">
        <v>311</v>
      </c>
      <c r="E76" s="113">
        <v>297.25</v>
      </c>
      <c r="F76" s="113">
        <v>309.75</v>
      </c>
      <c r="G76" s="113">
        <v>310</v>
      </c>
      <c r="H76" s="113">
        <v>298.14999999999998</v>
      </c>
      <c r="I76" s="113">
        <v>119707</v>
      </c>
      <c r="J76" s="113">
        <v>36654454.399999999</v>
      </c>
      <c r="K76" s="115">
        <v>43482</v>
      </c>
      <c r="L76" s="113">
        <v>4529</v>
      </c>
      <c r="M76" s="113" t="s">
        <v>2578</v>
      </c>
      <c r="N76" s="351"/>
    </row>
    <row r="77" spans="1:14">
      <c r="A77" s="113" t="s">
        <v>438</v>
      </c>
      <c r="B77" s="113" t="s">
        <v>384</v>
      </c>
      <c r="C77" s="113">
        <v>35.25</v>
      </c>
      <c r="D77" s="113">
        <v>35.65</v>
      </c>
      <c r="E77" s="113">
        <v>34.299999999999997</v>
      </c>
      <c r="F77" s="113">
        <v>34.700000000000003</v>
      </c>
      <c r="G77" s="113">
        <v>34.6</v>
      </c>
      <c r="H77" s="113">
        <v>35.200000000000003</v>
      </c>
      <c r="I77" s="113">
        <v>348987</v>
      </c>
      <c r="J77" s="113">
        <v>12198342.9</v>
      </c>
      <c r="K77" s="115">
        <v>43482</v>
      </c>
      <c r="L77" s="113">
        <v>1317</v>
      </c>
      <c r="M77" s="113" t="s">
        <v>439</v>
      </c>
      <c r="N77" s="351"/>
    </row>
    <row r="78" spans="1:14">
      <c r="A78" s="113" t="s">
        <v>36</v>
      </c>
      <c r="B78" s="113" t="s">
        <v>384</v>
      </c>
      <c r="C78" s="113">
        <v>29.2</v>
      </c>
      <c r="D78" s="113">
        <v>29.35</v>
      </c>
      <c r="E78" s="113">
        <v>28.55</v>
      </c>
      <c r="F78" s="113">
        <v>28.75</v>
      </c>
      <c r="G78" s="113">
        <v>28.7</v>
      </c>
      <c r="H78" s="113">
        <v>29.2</v>
      </c>
      <c r="I78" s="113">
        <v>669108</v>
      </c>
      <c r="J78" s="113">
        <v>19301905.600000001</v>
      </c>
      <c r="K78" s="115">
        <v>43482</v>
      </c>
      <c r="L78" s="113">
        <v>2325</v>
      </c>
      <c r="M78" s="113" t="s">
        <v>440</v>
      </c>
      <c r="N78" s="351"/>
    </row>
    <row r="79" spans="1:14">
      <c r="A79" s="113" t="s">
        <v>2284</v>
      </c>
      <c r="B79" s="113" t="s">
        <v>384</v>
      </c>
      <c r="C79" s="113">
        <v>5.9</v>
      </c>
      <c r="D79" s="113">
        <v>5.9</v>
      </c>
      <c r="E79" s="113">
        <v>5.65</v>
      </c>
      <c r="F79" s="113">
        <v>5.8</v>
      </c>
      <c r="G79" s="113">
        <v>5.75</v>
      </c>
      <c r="H79" s="113">
        <v>5.85</v>
      </c>
      <c r="I79" s="113">
        <v>43966</v>
      </c>
      <c r="J79" s="113">
        <v>252374.75</v>
      </c>
      <c r="K79" s="115">
        <v>43482</v>
      </c>
      <c r="L79" s="113">
        <v>180</v>
      </c>
      <c r="M79" s="113" t="s">
        <v>2285</v>
      </c>
      <c r="N79" s="351"/>
    </row>
    <row r="80" spans="1:14">
      <c r="A80" s="113" t="s">
        <v>441</v>
      </c>
      <c r="B80" s="113" t="s">
        <v>384</v>
      </c>
      <c r="C80" s="113">
        <v>328.9</v>
      </c>
      <c r="D80" s="113">
        <v>331</v>
      </c>
      <c r="E80" s="113">
        <v>325.5</v>
      </c>
      <c r="F80" s="113">
        <v>326.95</v>
      </c>
      <c r="G80" s="113">
        <v>326</v>
      </c>
      <c r="H80" s="113">
        <v>328.9</v>
      </c>
      <c r="I80" s="113">
        <v>14871</v>
      </c>
      <c r="J80" s="113">
        <v>4878425.2</v>
      </c>
      <c r="K80" s="115">
        <v>43482</v>
      </c>
      <c r="L80" s="113">
        <v>679</v>
      </c>
      <c r="M80" s="113" t="s">
        <v>442</v>
      </c>
      <c r="N80" s="351"/>
    </row>
    <row r="81" spans="1:14">
      <c r="A81" s="113" t="s">
        <v>3238</v>
      </c>
      <c r="B81" s="113" t="s">
        <v>3233</v>
      </c>
      <c r="C81" s="113">
        <v>1.25</v>
      </c>
      <c r="D81" s="113">
        <v>1.25</v>
      </c>
      <c r="E81" s="113">
        <v>1.1499999999999999</v>
      </c>
      <c r="F81" s="113">
        <v>1.2</v>
      </c>
      <c r="G81" s="113">
        <v>1.2</v>
      </c>
      <c r="H81" s="113">
        <v>1.2</v>
      </c>
      <c r="I81" s="113">
        <v>5030</v>
      </c>
      <c r="J81" s="113">
        <v>6037.75</v>
      </c>
      <c r="K81" s="115">
        <v>43482</v>
      </c>
      <c r="L81" s="113">
        <v>16</v>
      </c>
      <c r="M81" s="113" t="s">
        <v>3239</v>
      </c>
      <c r="N81" s="351"/>
    </row>
    <row r="82" spans="1:14">
      <c r="A82" s="113" t="s">
        <v>2642</v>
      </c>
      <c r="B82" s="113" t="s">
        <v>384</v>
      </c>
      <c r="C82" s="113">
        <v>23.9</v>
      </c>
      <c r="D82" s="113">
        <v>24.8</v>
      </c>
      <c r="E82" s="113">
        <v>22.55</v>
      </c>
      <c r="F82" s="113">
        <v>22.9</v>
      </c>
      <c r="G82" s="113">
        <v>22.9</v>
      </c>
      <c r="H82" s="113">
        <v>23.4</v>
      </c>
      <c r="I82" s="113">
        <v>5963</v>
      </c>
      <c r="J82" s="113">
        <v>138028.79999999999</v>
      </c>
      <c r="K82" s="115">
        <v>43482</v>
      </c>
      <c r="L82" s="113">
        <v>78</v>
      </c>
      <c r="M82" s="113" t="s">
        <v>2643</v>
      </c>
      <c r="N82" s="351"/>
    </row>
    <row r="83" spans="1:14">
      <c r="A83" s="113" t="s">
        <v>3240</v>
      </c>
      <c r="B83" s="113" t="s">
        <v>3233</v>
      </c>
      <c r="C83" s="113">
        <v>0.4</v>
      </c>
      <c r="D83" s="113">
        <v>0.5</v>
      </c>
      <c r="E83" s="113">
        <v>0.4</v>
      </c>
      <c r="F83" s="113">
        <v>0.45</v>
      </c>
      <c r="G83" s="113">
        <v>0.45</v>
      </c>
      <c r="H83" s="113">
        <v>0.5</v>
      </c>
      <c r="I83" s="113">
        <v>7881</v>
      </c>
      <c r="J83" s="113">
        <v>3537.35</v>
      </c>
      <c r="K83" s="115">
        <v>43482</v>
      </c>
      <c r="L83" s="113">
        <v>16</v>
      </c>
      <c r="M83" s="113" t="s">
        <v>3241</v>
      </c>
      <c r="N83" s="351"/>
    </row>
    <row r="84" spans="1:14">
      <c r="A84" s="113" t="s">
        <v>443</v>
      </c>
      <c r="B84" s="113" t="s">
        <v>384</v>
      </c>
      <c r="C84" s="113">
        <v>13.9</v>
      </c>
      <c r="D84" s="113">
        <v>14.95</v>
      </c>
      <c r="E84" s="113">
        <v>13.9</v>
      </c>
      <c r="F84" s="113">
        <v>14.25</v>
      </c>
      <c r="G84" s="113">
        <v>14.05</v>
      </c>
      <c r="H84" s="113">
        <v>13.7</v>
      </c>
      <c r="I84" s="113">
        <v>1470745</v>
      </c>
      <c r="J84" s="113">
        <v>21267881.850000001</v>
      </c>
      <c r="K84" s="115">
        <v>43482</v>
      </c>
      <c r="L84" s="113">
        <v>3326</v>
      </c>
      <c r="M84" s="113" t="s">
        <v>444</v>
      </c>
      <c r="N84" s="351"/>
    </row>
    <row r="85" spans="1:14">
      <c r="A85" s="113" t="s">
        <v>445</v>
      </c>
      <c r="B85" s="113" t="s">
        <v>384</v>
      </c>
      <c r="C85" s="113">
        <v>14.6</v>
      </c>
      <c r="D85" s="113">
        <v>15.1</v>
      </c>
      <c r="E85" s="113">
        <v>13.8</v>
      </c>
      <c r="F85" s="113">
        <v>14.4</v>
      </c>
      <c r="G85" s="113">
        <v>14.5</v>
      </c>
      <c r="H85" s="113">
        <v>14.2</v>
      </c>
      <c r="I85" s="113">
        <v>575692</v>
      </c>
      <c r="J85" s="113">
        <v>8365928.5499999998</v>
      </c>
      <c r="K85" s="115">
        <v>43482</v>
      </c>
      <c r="L85" s="113">
        <v>2398</v>
      </c>
      <c r="M85" s="113" t="s">
        <v>446</v>
      </c>
      <c r="N85" s="351"/>
    </row>
    <row r="86" spans="1:14">
      <c r="A86" s="113" t="s">
        <v>3242</v>
      </c>
      <c r="B86" s="113" t="s">
        <v>3233</v>
      </c>
      <c r="C86" s="113">
        <v>0.45</v>
      </c>
      <c r="D86" s="113">
        <v>0.5</v>
      </c>
      <c r="E86" s="113">
        <v>0.45</v>
      </c>
      <c r="F86" s="113">
        <v>0.5</v>
      </c>
      <c r="G86" s="113">
        <v>0.5</v>
      </c>
      <c r="H86" s="113">
        <v>0.5</v>
      </c>
      <c r="I86" s="113">
        <v>48198</v>
      </c>
      <c r="J86" s="113">
        <v>22339.1</v>
      </c>
      <c r="K86" s="115">
        <v>43482</v>
      </c>
      <c r="L86" s="113">
        <v>19</v>
      </c>
      <c r="M86" s="113" t="s">
        <v>3243</v>
      </c>
      <c r="N86" s="351"/>
    </row>
    <row r="87" spans="1:14">
      <c r="A87" s="113" t="s">
        <v>2869</v>
      </c>
      <c r="B87" s="113" t="s">
        <v>384</v>
      </c>
      <c r="C87" s="113">
        <v>641.95000000000005</v>
      </c>
      <c r="D87" s="113">
        <v>641.95000000000005</v>
      </c>
      <c r="E87" s="113">
        <v>618</v>
      </c>
      <c r="F87" s="113">
        <v>620.9</v>
      </c>
      <c r="G87" s="113">
        <v>623.04999999999995</v>
      </c>
      <c r="H87" s="113">
        <v>635.29999999999995</v>
      </c>
      <c r="I87" s="113">
        <v>2585</v>
      </c>
      <c r="J87" s="113">
        <v>1617209.45</v>
      </c>
      <c r="K87" s="115">
        <v>43482</v>
      </c>
      <c r="L87" s="113">
        <v>219</v>
      </c>
      <c r="M87" s="113" t="s">
        <v>2870</v>
      </c>
      <c r="N87" s="351"/>
    </row>
    <row r="88" spans="1:14">
      <c r="A88" s="113" t="s">
        <v>2897</v>
      </c>
      <c r="B88" s="113" t="s">
        <v>384</v>
      </c>
      <c r="C88" s="113">
        <v>132.9</v>
      </c>
      <c r="D88" s="113">
        <v>132.9</v>
      </c>
      <c r="E88" s="113">
        <v>131.80000000000001</v>
      </c>
      <c r="F88" s="113">
        <v>131.94999999999999</v>
      </c>
      <c r="G88" s="113">
        <v>131.94999999999999</v>
      </c>
      <c r="H88" s="113">
        <v>130.25</v>
      </c>
      <c r="I88" s="113">
        <v>1884</v>
      </c>
      <c r="J88" s="113">
        <v>248357.25</v>
      </c>
      <c r="K88" s="115">
        <v>43482</v>
      </c>
      <c r="L88" s="113">
        <v>25</v>
      </c>
      <c r="M88" s="113" t="s">
        <v>2898</v>
      </c>
      <c r="N88" s="351"/>
    </row>
    <row r="89" spans="1:14">
      <c r="A89" s="113" t="s">
        <v>2871</v>
      </c>
      <c r="B89" s="113" t="s">
        <v>384</v>
      </c>
      <c r="C89" s="113">
        <v>534.95000000000005</v>
      </c>
      <c r="D89" s="113">
        <v>535</v>
      </c>
      <c r="E89" s="113">
        <v>518</v>
      </c>
      <c r="F89" s="113">
        <v>519.65</v>
      </c>
      <c r="G89" s="113">
        <v>519.95000000000005</v>
      </c>
      <c r="H89" s="113">
        <v>527.54999999999995</v>
      </c>
      <c r="I89" s="113">
        <v>9087</v>
      </c>
      <c r="J89" s="113">
        <v>4742173.2</v>
      </c>
      <c r="K89" s="115">
        <v>43482</v>
      </c>
      <c r="L89" s="113">
        <v>327</v>
      </c>
      <c r="M89" s="113" t="s">
        <v>2872</v>
      </c>
      <c r="N89" s="351"/>
    </row>
    <row r="90" spans="1:14">
      <c r="A90" s="113" t="s">
        <v>2199</v>
      </c>
      <c r="B90" s="113" t="s">
        <v>384</v>
      </c>
      <c r="C90" s="113">
        <v>367</v>
      </c>
      <c r="D90" s="113">
        <v>367</v>
      </c>
      <c r="E90" s="113">
        <v>357</v>
      </c>
      <c r="F90" s="113">
        <v>359.95</v>
      </c>
      <c r="G90" s="113">
        <v>359</v>
      </c>
      <c r="H90" s="113">
        <v>363.85</v>
      </c>
      <c r="I90" s="113">
        <v>21376</v>
      </c>
      <c r="J90" s="113">
        <v>7754445.5999999996</v>
      </c>
      <c r="K90" s="115">
        <v>43482</v>
      </c>
      <c r="L90" s="113">
        <v>692</v>
      </c>
      <c r="M90" s="113" t="s">
        <v>2200</v>
      </c>
      <c r="N90" s="351"/>
    </row>
    <row r="91" spans="1:14">
      <c r="A91" s="113" t="s">
        <v>447</v>
      </c>
      <c r="B91" s="113" t="s">
        <v>384</v>
      </c>
      <c r="C91" s="113">
        <v>1150</v>
      </c>
      <c r="D91" s="113">
        <v>1155</v>
      </c>
      <c r="E91" s="113">
        <v>1120</v>
      </c>
      <c r="F91" s="113">
        <v>1150.05</v>
      </c>
      <c r="G91" s="113">
        <v>1150</v>
      </c>
      <c r="H91" s="113">
        <v>1155.8499999999999</v>
      </c>
      <c r="I91" s="113">
        <v>31162</v>
      </c>
      <c r="J91" s="113">
        <v>35582461</v>
      </c>
      <c r="K91" s="115">
        <v>43482</v>
      </c>
      <c r="L91" s="113">
        <v>3017</v>
      </c>
      <c r="M91" s="113" t="s">
        <v>448</v>
      </c>
      <c r="N91" s="351"/>
    </row>
    <row r="92" spans="1:14">
      <c r="A92" s="113" t="s">
        <v>449</v>
      </c>
      <c r="B92" s="113" t="s">
        <v>384</v>
      </c>
      <c r="C92" s="113">
        <v>598</v>
      </c>
      <c r="D92" s="113">
        <v>600</v>
      </c>
      <c r="E92" s="113">
        <v>581.70000000000005</v>
      </c>
      <c r="F92" s="113">
        <v>591.4</v>
      </c>
      <c r="G92" s="113">
        <v>590.75</v>
      </c>
      <c r="H92" s="113">
        <v>596.35</v>
      </c>
      <c r="I92" s="113">
        <v>113613</v>
      </c>
      <c r="J92" s="113">
        <v>67493509.450000003</v>
      </c>
      <c r="K92" s="115">
        <v>43482</v>
      </c>
      <c r="L92" s="113">
        <v>9354</v>
      </c>
      <c r="M92" s="113" t="s">
        <v>450</v>
      </c>
      <c r="N92" s="351"/>
    </row>
    <row r="93" spans="1:14">
      <c r="A93" s="113" t="s">
        <v>2367</v>
      </c>
      <c r="B93" s="113" t="s">
        <v>384</v>
      </c>
      <c r="C93" s="113">
        <v>124.75</v>
      </c>
      <c r="D93" s="113">
        <v>125.9</v>
      </c>
      <c r="E93" s="113">
        <v>122.5</v>
      </c>
      <c r="F93" s="113">
        <v>124.1</v>
      </c>
      <c r="G93" s="113">
        <v>125.9</v>
      </c>
      <c r="H93" s="113">
        <v>123.85</v>
      </c>
      <c r="I93" s="113">
        <v>11799</v>
      </c>
      <c r="J93" s="113">
        <v>1462586.7</v>
      </c>
      <c r="K93" s="115">
        <v>43482</v>
      </c>
      <c r="L93" s="113">
        <v>336</v>
      </c>
      <c r="M93" s="113" t="s">
        <v>2368</v>
      </c>
      <c r="N93" s="351"/>
    </row>
    <row r="94" spans="1:14">
      <c r="A94" s="113" t="s">
        <v>37</v>
      </c>
      <c r="B94" s="113" t="s">
        <v>384</v>
      </c>
      <c r="C94" s="113">
        <v>1344.9</v>
      </c>
      <c r="D94" s="113">
        <v>1358.65</v>
      </c>
      <c r="E94" s="113">
        <v>1341.25</v>
      </c>
      <c r="F94" s="113">
        <v>1352.95</v>
      </c>
      <c r="G94" s="113">
        <v>1350</v>
      </c>
      <c r="H94" s="113">
        <v>1347.6</v>
      </c>
      <c r="I94" s="113">
        <v>420061</v>
      </c>
      <c r="J94" s="113">
        <v>567696304.29999995</v>
      </c>
      <c r="K94" s="115">
        <v>43482</v>
      </c>
      <c r="L94" s="113">
        <v>21985</v>
      </c>
      <c r="M94" s="113" t="s">
        <v>451</v>
      </c>
      <c r="N94" s="351"/>
    </row>
    <row r="95" spans="1:14">
      <c r="A95" s="113" t="s">
        <v>38</v>
      </c>
      <c r="B95" s="113" t="s">
        <v>384</v>
      </c>
      <c r="C95" s="113">
        <v>218.85</v>
      </c>
      <c r="D95" s="113">
        <v>221.85</v>
      </c>
      <c r="E95" s="113">
        <v>217.7</v>
      </c>
      <c r="F95" s="113">
        <v>218.4</v>
      </c>
      <c r="G95" s="113">
        <v>218.7</v>
      </c>
      <c r="H95" s="113">
        <v>218.85</v>
      </c>
      <c r="I95" s="113">
        <v>2694921</v>
      </c>
      <c r="J95" s="113">
        <v>592190465.79999995</v>
      </c>
      <c r="K95" s="115">
        <v>43482</v>
      </c>
      <c r="L95" s="113">
        <v>31189</v>
      </c>
      <c r="M95" s="113" t="s">
        <v>452</v>
      </c>
      <c r="N95" s="351"/>
    </row>
    <row r="96" spans="1:14">
      <c r="A96" s="113" t="s">
        <v>2066</v>
      </c>
      <c r="B96" s="113" t="s">
        <v>3233</v>
      </c>
      <c r="C96" s="113">
        <v>1075</v>
      </c>
      <c r="D96" s="113">
        <v>1075</v>
      </c>
      <c r="E96" s="113">
        <v>1050</v>
      </c>
      <c r="F96" s="113">
        <v>1065.75</v>
      </c>
      <c r="G96" s="113">
        <v>1073</v>
      </c>
      <c r="H96" s="113">
        <v>1068.4000000000001</v>
      </c>
      <c r="I96" s="113">
        <v>382</v>
      </c>
      <c r="J96" s="113">
        <v>404549.2</v>
      </c>
      <c r="K96" s="115">
        <v>43482</v>
      </c>
      <c r="L96" s="113">
        <v>24</v>
      </c>
      <c r="M96" s="113" t="s">
        <v>3163</v>
      </c>
      <c r="N96" s="351"/>
    </row>
    <row r="97" spans="1:14">
      <c r="A97" s="113" t="s">
        <v>453</v>
      </c>
      <c r="B97" s="113" t="s">
        <v>384</v>
      </c>
      <c r="C97" s="113">
        <v>203.6</v>
      </c>
      <c r="D97" s="113">
        <v>208</v>
      </c>
      <c r="E97" s="113">
        <v>198.8</v>
      </c>
      <c r="F97" s="113">
        <v>201.1</v>
      </c>
      <c r="G97" s="113">
        <v>201</v>
      </c>
      <c r="H97" s="113">
        <v>202.65</v>
      </c>
      <c r="I97" s="113">
        <v>367579</v>
      </c>
      <c r="J97" s="113">
        <v>74657705.950000003</v>
      </c>
      <c r="K97" s="115">
        <v>43482</v>
      </c>
      <c r="L97" s="113">
        <v>6806</v>
      </c>
      <c r="M97" s="113" t="s">
        <v>454</v>
      </c>
      <c r="N97" s="351"/>
    </row>
    <row r="98" spans="1:14">
      <c r="A98" s="113" t="s">
        <v>455</v>
      </c>
      <c r="B98" s="113" t="s">
        <v>384</v>
      </c>
      <c r="C98" s="113">
        <v>43.5</v>
      </c>
      <c r="D98" s="113">
        <v>43.95</v>
      </c>
      <c r="E98" s="113">
        <v>42</v>
      </c>
      <c r="F98" s="113">
        <v>42.55</v>
      </c>
      <c r="G98" s="113">
        <v>42.55</v>
      </c>
      <c r="H98" s="113">
        <v>43.5</v>
      </c>
      <c r="I98" s="113">
        <v>19404</v>
      </c>
      <c r="J98" s="113">
        <v>827577.75</v>
      </c>
      <c r="K98" s="115">
        <v>43482</v>
      </c>
      <c r="L98" s="113">
        <v>341</v>
      </c>
      <c r="M98" s="113" t="s">
        <v>456</v>
      </c>
      <c r="N98" s="351"/>
    </row>
    <row r="99" spans="1:14">
      <c r="A99" s="113" t="s">
        <v>2644</v>
      </c>
      <c r="B99" s="113" t="s">
        <v>384</v>
      </c>
      <c r="C99" s="113">
        <v>29.3</v>
      </c>
      <c r="D99" s="113">
        <v>29.45</v>
      </c>
      <c r="E99" s="113">
        <v>28.6</v>
      </c>
      <c r="F99" s="113">
        <v>28.65</v>
      </c>
      <c r="G99" s="113">
        <v>28.65</v>
      </c>
      <c r="H99" s="113">
        <v>29.05</v>
      </c>
      <c r="I99" s="113">
        <v>35016</v>
      </c>
      <c r="J99" s="113">
        <v>1010566.95</v>
      </c>
      <c r="K99" s="115">
        <v>43482</v>
      </c>
      <c r="L99" s="113">
        <v>281</v>
      </c>
      <c r="M99" s="113" t="s">
        <v>2645</v>
      </c>
      <c r="N99" s="351"/>
    </row>
    <row r="100" spans="1:14">
      <c r="A100" s="113" t="s">
        <v>457</v>
      </c>
      <c r="B100" s="113" t="s">
        <v>384</v>
      </c>
      <c r="C100" s="113">
        <v>7.2</v>
      </c>
      <c r="D100" s="113">
        <v>7.3</v>
      </c>
      <c r="E100" s="113">
        <v>7.05</v>
      </c>
      <c r="F100" s="113">
        <v>7.15</v>
      </c>
      <c r="G100" s="113">
        <v>7.1</v>
      </c>
      <c r="H100" s="113">
        <v>7.2</v>
      </c>
      <c r="I100" s="113">
        <v>44866</v>
      </c>
      <c r="J100" s="113">
        <v>320280.3</v>
      </c>
      <c r="K100" s="115">
        <v>43482</v>
      </c>
      <c r="L100" s="113">
        <v>145</v>
      </c>
      <c r="M100" s="113" t="s">
        <v>2098</v>
      </c>
      <c r="N100" s="351"/>
    </row>
    <row r="101" spans="1:14">
      <c r="A101" s="113" t="s">
        <v>2382</v>
      </c>
      <c r="B101" s="113" t="s">
        <v>384</v>
      </c>
      <c r="C101" s="113">
        <v>100.6</v>
      </c>
      <c r="D101" s="113">
        <v>101.7</v>
      </c>
      <c r="E101" s="113">
        <v>99.35</v>
      </c>
      <c r="F101" s="113">
        <v>99.55</v>
      </c>
      <c r="G101" s="113">
        <v>99.35</v>
      </c>
      <c r="H101" s="113">
        <v>100.8</v>
      </c>
      <c r="I101" s="113">
        <v>11670</v>
      </c>
      <c r="J101" s="113">
        <v>1168249.5</v>
      </c>
      <c r="K101" s="115">
        <v>43482</v>
      </c>
      <c r="L101" s="113">
        <v>232</v>
      </c>
      <c r="M101" s="113" t="s">
        <v>2383</v>
      </c>
      <c r="N101" s="351"/>
    </row>
    <row r="102" spans="1:14">
      <c r="A102" s="113" t="s">
        <v>3150</v>
      </c>
      <c r="B102" s="113" t="s">
        <v>384</v>
      </c>
      <c r="C102" s="113">
        <v>35.049999999999997</v>
      </c>
      <c r="D102" s="113">
        <v>35.700000000000003</v>
      </c>
      <c r="E102" s="113">
        <v>35.049999999999997</v>
      </c>
      <c r="F102" s="113">
        <v>35.65</v>
      </c>
      <c r="G102" s="113">
        <v>35.200000000000003</v>
      </c>
      <c r="H102" s="113">
        <v>36.35</v>
      </c>
      <c r="I102" s="113">
        <v>1099</v>
      </c>
      <c r="J102" s="113">
        <v>39177.9</v>
      </c>
      <c r="K102" s="115">
        <v>43482</v>
      </c>
      <c r="L102" s="113">
        <v>6</v>
      </c>
      <c r="M102" s="113" t="s">
        <v>3151</v>
      </c>
      <c r="N102" s="351"/>
    </row>
    <row r="103" spans="1:14">
      <c r="A103" s="113" t="s">
        <v>2035</v>
      </c>
      <c r="B103" s="113" t="s">
        <v>384</v>
      </c>
      <c r="C103" s="113">
        <v>54.25</v>
      </c>
      <c r="D103" s="113">
        <v>55.7</v>
      </c>
      <c r="E103" s="113">
        <v>53.5</v>
      </c>
      <c r="F103" s="113">
        <v>55</v>
      </c>
      <c r="G103" s="113">
        <v>55.7</v>
      </c>
      <c r="H103" s="113">
        <v>54.2</v>
      </c>
      <c r="I103" s="113">
        <v>22963</v>
      </c>
      <c r="J103" s="113">
        <v>1239340.8500000001</v>
      </c>
      <c r="K103" s="115">
        <v>43482</v>
      </c>
      <c r="L103" s="113">
        <v>147</v>
      </c>
      <c r="M103" s="113" t="s">
        <v>2036</v>
      </c>
      <c r="N103" s="351"/>
    </row>
    <row r="104" spans="1:14">
      <c r="A104" s="113" t="s">
        <v>2646</v>
      </c>
      <c r="B104" s="113" t="s">
        <v>384</v>
      </c>
      <c r="C104" s="113">
        <v>405.1</v>
      </c>
      <c r="D104" s="113">
        <v>408</v>
      </c>
      <c r="E104" s="113">
        <v>397.1</v>
      </c>
      <c r="F104" s="113">
        <v>398.95</v>
      </c>
      <c r="G104" s="113">
        <v>399.95</v>
      </c>
      <c r="H104" s="113">
        <v>405.05</v>
      </c>
      <c r="I104" s="113">
        <v>2233</v>
      </c>
      <c r="J104" s="113">
        <v>895403.95</v>
      </c>
      <c r="K104" s="115">
        <v>43482</v>
      </c>
      <c r="L104" s="113">
        <v>106</v>
      </c>
      <c r="M104" s="113" t="s">
        <v>2647</v>
      </c>
      <c r="N104" s="351"/>
    </row>
    <row r="105" spans="1:14">
      <c r="A105" s="113" t="s">
        <v>458</v>
      </c>
      <c r="B105" s="113" t="s">
        <v>384</v>
      </c>
      <c r="C105" s="113">
        <v>54.95</v>
      </c>
      <c r="D105" s="113">
        <v>55.75</v>
      </c>
      <c r="E105" s="113">
        <v>54</v>
      </c>
      <c r="F105" s="113">
        <v>55.05</v>
      </c>
      <c r="G105" s="113">
        <v>55.6</v>
      </c>
      <c r="H105" s="113">
        <v>54.9</v>
      </c>
      <c r="I105" s="113">
        <v>12332</v>
      </c>
      <c r="J105" s="113">
        <v>674676</v>
      </c>
      <c r="K105" s="115">
        <v>43482</v>
      </c>
      <c r="L105" s="113">
        <v>187</v>
      </c>
      <c r="M105" s="113" t="s">
        <v>459</v>
      </c>
      <c r="N105" s="351"/>
    </row>
    <row r="106" spans="1:14">
      <c r="A106" s="113" t="s">
        <v>460</v>
      </c>
      <c r="B106" s="113" t="s">
        <v>3233</v>
      </c>
      <c r="C106" s="113">
        <v>108.9</v>
      </c>
      <c r="D106" s="113">
        <v>108.9</v>
      </c>
      <c r="E106" s="113">
        <v>103</v>
      </c>
      <c r="F106" s="113">
        <v>103.9</v>
      </c>
      <c r="G106" s="113">
        <v>104</v>
      </c>
      <c r="H106" s="113">
        <v>104.15</v>
      </c>
      <c r="I106" s="113">
        <v>3265</v>
      </c>
      <c r="J106" s="113">
        <v>340735</v>
      </c>
      <c r="K106" s="115">
        <v>43482</v>
      </c>
      <c r="L106" s="113">
        <v>80</v>
      </c>
      <c r="M106" s="113" t="s">
        <v>461</v>
      </c>
      <c r="N106" s="351"/>
    </row>
    <row r="107" spans="1:14">
      <c r="A107" s="113" t="s">
        <v>462</v>
      </c>
      <c r="B107" s="113" t="s">
        <v>384</v>
      </c>
      <c r="C107" s="113">
        <v>21.35</v>
      </c>
      <c r="D107" s="113">
        <v>21.4</v>
      </c>
      <c r="E107" s="113">
        <v>21.1</v>
      </c>
      <c r="F107" s="113">
        <v>21.2</v>
      </c>
      <c r="G107" s="113">
        <v>21.25</v>
      </c>
      <c r="H107" s="113">
        <v>21.1</v>
      </c>
      <c r="I107" s="113">
        <v>4890</v>
      </c>
      <c r="J107" s="113">
        <v>103750.05</v>
      </c>
      <c r="K107" s="115">
        <v>43482</v>
      </c>
      <c r="L107" s="113">
        <v>35</v>
      </c>
      <c r="M107" s="113" t="s">
        <v>463</v>
      </c>
      <c r="N107" s="351"/>
    </row>
    <row r="108" spans="1:14">
      <c r="A108" s="113" t="s">
        <v>2067</v>
      </c>
      <c r="B108" s="113" t="s">
        <v>384</v>
      </c>
      <c r="C108" s="113">
        <v>31.75</v>
      </c>
      <c r="D108" s="113">
        <v>31.75</v>
      </c>
      <c r="E108" s="113">
        <v>31.15</v>
      </c>
      <c r="F108" s="113">
        <v>31.4</v>
      </c>
      <c r="G108" s="113">
        <v>31.6</v>
      </c>
      <c r="H108" s="113">
        <v>31.6</v>
      </c>
      <c r="I108" s="113">
        <v>39943</v>
      </c>
      <c r="J108" s="113">
        <v>1251222.7</v>
      </c>
      <c r="K108" s="115">
        <v>43482</v>
      </c>
      <c r="L108" s="113">
        <v>253</v>
      </c>
      <c r="M108" s="113" t="s">
        <v>2068</v>
      </c>
      <c r="N108" s="351"/>
    </row>
    <row r="109" spans="1:14">
      <c r="A109" s="113" t="s">
        <v>3244</v>
      </c>
      <c r="B109" s="113" t="s">
        <v>384</v>
      </c>
      <c r="C109" s="113">
        <v>36.450000000000003</v>
      </c>
      <c r="D109" s="113">
        <v>36.450000000000003</v>
      </c>
      <c r="E109" s="113">
        <v>35</v>
      </c>
      <c r="F109" s="113">
        <v>35.6</v>
      </c>
      <c r="G109" s="113">
        <v>35.75</v>
      </c>
      <c r="H109" s="113">
        <v>35.15</v>
      </c>
      <c r="I109" s="113">
        <v>12081</v>
      </c>
      <c r="J109" s="113">
        <v>430491.05</v>
      </c>
      <c r="K109" s="115">
        <v>43482</v>
      </c>
      <c r="L109" s="113">
        <v>44</v>
      </c>
      <c r="M109" s="113" t="s">
        <v>3245</v>
      </c>
      <c r="N109" s="351"/>
    </row>
    <row r="110" spans="1:14">
      <c r="A110" s="113" t="s">
        <v>39</v>
      </c>
      <c r="B110" s="113" t="s">
        <v>384</v>
      </c>
      <c r="C110" s="113">
        <v>96.25</v>
      </c>
      <c r="D110" s="113">
        <v>96.45</v>
      </c>
      <c r="E110" s="113">
        <v>93.85</v>
      </c>
      <c r="F110" s="113">
        <v>94.45</v>
      </c>
      <c r="G110" s="113">
        <v>94.5</v>
      </c>
      <c r="H110" s="113">
        <v>96.4</v>
      </c>
      <c r="I110" s="113">
        <v>1310234</v>
      </c>
      <c r="J110" s="113">
        <v>124160185.05</v>
      </c>
      <c r="K110" s="115">
        <v>43482</v>
      </c>
      <c r="L110" s="113">
        <v>7514</v>
      </c>
      <c r="M110" s="113" t="s">
        <v>464</v>
      </c>
      <c r="N110" s="351"/>
    </row>
    <row r="111" spans="1:14">
      <c r="A111" s="113" t="s">
        <v>1966</v>
      </c>
      <c r="B111" s="113" t="s">
        <v>384</v>
      </c>
      <c r="C111" s="113">
        <v>127</v>
      </c>
      <c r="D111" s="113">
        <v>127.85</v>
      </c>
      <c r="E111" s="113">
        <v>124.25</v>
      </c>
      <c r="F111" s="113">
        <v>124.6</v>
      </c>
      <c r="G111" s="113">
        <v>125.8</v>
      </c>
      <c r="H111" s="113">
        <v>126.4</v>
      </c>
      <c r="I111" s="113">
        <v>14880</v>
      </c>
      <c r="J111" s="113">
        <v>1870740.8</v>
      </c>
      <c r="K111" s="115">
        <v>43482</v>
      </c>
      <c r="L111" s="113">
        <v>439</v>
      </c>
      <c r="M111" s="113" t="s">
        <v>465</v>
      </c>
      <c r="N111" s="351"/>
    </row>
    <row r="112" spans="1:14">
      <c r="A112" s="113" t="s">
        <v>466</v>
      </c>
      <c r="B112" s="113" t="s">
        <v>384</v>
      </c>
      <c r="C112" s="113">
        <v>257.05</v>
      </c>
      <c r="D112" s="113">
        <v>258.95</v>
      </c>
      <c r="E112" s="113">
        <v>254.9</v>
      </c>
      <c r="F112" s="113">
        <v>255.4</v>
      </c>
      <c r="G112" s="113">
        <v>255.15</v>
      </c>
      <c r="H112" s="113">
        <v>259.10000000000002</v>
      </c>
      <c r="I112" s="113">
        <v>3172</v>
      </c>
      <c r="J112" s="113">
        <v>811562.7</v>
      </c>
      <c r="K112" s="115">
        <v>43482</v>
      </c>
      <c r="L112" s="113">
        <v>190</v>
      </c>
      <c r="M112" s="113" t="s">
        <v>467</v>
      </c>
      <c r="N112" s="351"/>
    </row>
    <row r="113" spans="1:14">
      <c r="A113" s="113" t="s">
        <v>468</v>
      </c>
      <c r="B113" s="113" t="s">
        <v>384</v>
      </c>
      <c r="C113" s="113">
        <v>214.9</v>
      </c>
      <c r="D113" s="113">
        <v>215</v>
      </c>
      <c r="E113" s="113">
        <v>210.6</v>
      </c>
      <c r="F113" s="113">
        <v>214.05</v>
      </c>
      <c r="G113" s="113">
        <v>213</v>
      </c>
      <c r="H113" s="113">
        <v>214.5</v>
      </c>
      <c r="I113" s="113">
        <v>1256</v>
      </c>
      <c r="J113" s="113">
        <v>267666.65000000002</v>
      </c>
      <c r="K113" s="115">
        <v>43482</v>
      </c>
      <c r="L113" s="113">
        <v>104</v>
      </c>
      <c r="M113" s="113" t="s">
        <v>469</v>
      </c>
      <c r="N113" s="351"/>
    </row>
    <row r="114" spans="1:14">
      <c r="A114" s="113" t="s">
        <v>1975</v>
      </c>
      <c r="B114" s="113" t="s">
        <v>384</v>
      </c>
      <c r="C114" s="113">
        <v>81</v>
      </c>
      <c r="D114" s="113">
        <v>83.9</v>
      </c>
      <c r="E114" s="113">
        <v>80.45</v>
      </c>
      <c r="F114" s="113">
        <v>81.3</v>
      </c>
      <c r="G114" s="113">
        <v>80.599999999999994</v>
      </c>
      <c r="H114" s="113">
        <v>78.099999999999994</v>
      </c>
      <c r="I114" s="113">
        <v>82530</v>
      </c>
      <c r="J114" s="113">
        <v>6802678.7999999998</v>
      </c>
      <c r="K114" s="115">
        <v>43482</v>
      </c>
      <c r="L114" s="113">
        <v>922</v>
      </c>
      <c r="M114" s="113" t="s">
        <v>1976</v>
      </c>
      <c r="N114" s="351"/>
    </row>
    <row r="115" spans="1:14">
      <c r="A115" s="113" t="s">
        <v>470</v>
      </c>
      <c r="B115" s="113" t="s">
        <v>384</v>
      </c>
      <c r="C115" s="113">
        <v>29.8</v>
      </c>
      <c r="D115" s="113">
        <v>29.8</v>
      </c>
      <c r="E115" s="113">
        <v>28.1</v>
      </c>
      <c r="F115" s="113">
        <v>28.45</v>
      </c>
      <c r="G115" s="113">
        <v>28.6</v>
      </c>
      <c r="H115" s="113">
        <v>28.6</v>
      </c>
      <c r="I115" s="113">
        <v>24030</v>
      </c>
      <c r="J115" s="113">
        <v>689250.55</v>
      </c>
      <c r="K115" s="115">
        <v>43482</v>
      </c>
      <c r="L115" s="113">
        <v>288</v>
      </c>
      <c r="M115" s="113" t="s">
        <v>471</v>
      </c>
      <c r="N115" s="351"/>
    </row>
    <row r="116" spans="1:14">
      <c r="A116" s="113" t="s">
        <v>472</v>
      </c>
      <c r="B116" s="113" t="s">
        <v>384</v>
      </c>
      <c r="C116" s="113">
        <v>116.4</v>
      </c>
      <c r="D116" s="113">
        <v>118.5</v>
      </c>
      <c r="E116" s="113">
        <v>116.4</v>
      </c>
      <c r="F116" s="113">
        <v>117.9</v>
      </c>
      <c r="G116" s="113">
        <v>118.15</v>
      </c>
      <c r="H116" s="113">
        <v>115.6</v>
      </c>
      <c r="I116" s="113">
        <v>24451</v>
      </c>
      <c r="J116" s="113">
        <v>2875104.2</v>
      </c>
      <c r="K116" s="115">
        <v>43482</v>
      </c>
      <c r="L116" s="113">
        <v>552</v>
      </c>
      <c r="M116" s="113" t="s">
        <v>473</v>
      </c>
      <c r="N116" s="351"/>
    </row>
    <row r="117" spans="1:14">
      <c r="A117" s="113" t="s">
        <v>474</v>
      </c>
      <c r="B117" s="113" t="s">
        <v>3233</v>
      </c>
      <c r="C117" s="113">
        <v>17.25</v>
      </c>
      <c r="D117" s="113">
        <v>17.25</v>
      </c>
      <c r="E117" s="113">
        <v>16.7</v>
      </c>
      <c r="F117" s="113">
        <v>16.850000000000001</v>
      </c>
      <c r="G117" s="113">
        <v>16.899999999999999</v>
      </c>
      <c r="H117" s="113">
        <v>17</v>
      </c>
      <c r="I117" s="113">
        <v>23829</v>
      </c>
      <c r="J117" s="113">
        <v>402768.25</v>
      </c>
      <c r="K117" s="115">
        <v>43482</v>
      </c>
      <c r="L117" s="113">
        <v>46</v>
      </c>
      <c r="M117" s="113" t="s">
        <v>475</v>
      </c>
      <c r="N117" s="351"/>
    </row>
    <row r="118" spans="1:14">
      <c r="A118" s="113" t="s">
        <v>476</v>
      </c>
      <c r="B118" s="113" t="s">
        <v>384</v>
      </c>
      <c r="C118" s="113">
        <v>132.55000000000001</v>
      </c>
      <c r="D118" s="113">
        <v>136.9</v>
      </c>
      <c r="E118" s="113">
        <v>132.5</v>
      </c>
      <c r="F118" s="113">
        <v>135</v>
      </c>
      <c r="G118" s="113">
        <v>134.25</v>
      </c>
      <c r="H118" s="113">
        <v>130.75</v>
      </c>
      <c r="I118" s="113">
        <v>310264</v>
      </c>
      <c r="J118" s="113">
        <v>41655339.350000001</v>
      </c>
      <c r="K118" s="115">
        <v>43482</v>
      </c>
      <c r="L118" s="113">
        <v>4730</v>
      </c>
      <c r="M118" s="113" t="s">
        <v>477</v>
      </c>
      <c r="N118" s="351"/>
    </row>
    <row r="119" spans="1:14">
      <c r="A119" s="113" t="s">
        <v>40</v>
      </c>
      <c r="B119" s="113" t="s">
        <v>384</v>
      </c>
      <c r="C119" s="113">
        <v>94.15</v>
      </c>
      <c r="D119" s="113">
        <v>94.45</v>
      </c>
      <c r="E119" s="113">
        <v>93.05</v>
      </c>
      <c r="F119" s="113">
        <v>93.25</v>
      </c>
      <c r="G119" s="113">
        <v>93.35</v>
      </c>
      <c r="H119" s="113">
        <v>93.95</v>
      </c>
      <c r="I119" s="113">
        <v>8949001</v>
      </c>
      <c r="J119" s="113">
        <v>836492046.79999995</v>
      </c>
      <c r="K119" s="115">
        <v>43482</v>
      </c>
      <c r="L119" s="113">
        <v>37109</v>
      </c>
      <c r="M119" s="113" t="s">
        <v>478</v>
      </c>
      <c r="N119" s="351"/>
    </row>
    <row r="120" spans="1:14">
      <c r="A120" s="113" t="s">
        <v>2595</v>
      </c>
      <c r="B120" s="113" t="s">
        <v>384</v>
      </c>
      <c r="C120" s="113">
        <v>148.15</v>
      </c>
      <c r="D120" s="113">
        <v>153</v>
      </c>
      <c r="E120" s="113">
        <v>148.1</v>
      </c>
      <c r="F120" s="113">
        <v>151.65</v>
      </c>
      <c r="G120" s="113">
        <v>150</v>
      </c>
      <c r="H120" s="113">
        <v>151.80000000000001</v>
      </c>
      <c r="I120" s="113">
        <v>1125</v>
      </c>
      <c r="J120" s="113">
        <v>170110.6</v>
      </c>
      <c r="K120" s="115">
        <v>43482</v>
      </c>
      <c r="L120" s="113">
        <v>22</v>
      </c>
      <c r="M120" s="113" t="s">
        <v>2596</v>
      </c>
      <c r="N120" s="351"/>
    </row>
    <row r="121" spans="1:14">
      <c r="A121" s="113" t="s">
        <v>41</v>
      </c>
      <c r="B121" s="113" t="s">
        <v>384</v>
      </c>
      <c r="C121" s="113">
        <v>1390</v>
      </c>
      <c r="D121" s="113">
        <v>1398.5</v>
      </c>
      <c r="E121" s="113">
        <v>1383.8</v>
      </c>
      <c r="F121" s="113">
        <v>1389.6</v>
      </c>
      <c r="G121" s="113">
        <v>1388.9</v>
      </c>
      <c r="H121" s="113">
        <v>1389.75</v>
      </c>
      <c r="I121" s="113">
        <v>853829</v>
      </c>
      <c r="J121" s="113">
        <v>1187637288.45</v>
      </c>
      <c r="K121" s="115">
        <v>43482</v>
      </c>
      <c r="L121" s="113">
        <v>57263</v>
      </c>
      <c r="M121" s="113" t="s">
        <v>479</v>
      </c>
      <c r="N121" s="351"/>
    </row>
    <row r="122" spans="1:14">
      <c r="A122" s="113" t="s">
        <v>480</v>
      </c>
      <c r="B122" s="113" t="s">
        <v>384</v>
      </c>
      <c r="C122" s="113">
        <v>162.80000000000001</v>
      </c>
      <c r="D122" s="113">
        <v>162.80000000000001</v>
      </c>
      <c r="E122" s="113">
        <v>147.1</v>
      </c>
      <c r="F122" s="113">
        <v>155.19999999999999</v>
      </c>
      <c r="G122" s="113">
        <v>155</v>
      </c>
      <c r="H122" s="113">
        <v>163.1</v>
      </c>
      <c r="I122" s="113">
        <v>192759</v>
      </c>
      <c r="J122" s="113">
        <v>30045294</v>
      </c>
      <c r="K122" s="115">
        <v>43482</v>
      </c>
      <c r="L122" s="113">
        <v>3678</v>
      </c>
      <c r="M122" s="113" t="s">
        <v>481</v>
      </c>
      <c r="N122" s="351"/>
    </row>
    <row r="123" spans="1:14">
      <c r="A123" s="113" t="s">
        <v>2163</v>
      </c>
      <c r="B123" s="113" t="s">
        <v>384</v>
      </c>
      <c r="C123" s="113">
        <v>169.95</v>
      </c>
      <c r="D123" s="113">
        <v>170.25</v>
      </c>
      <c r="E123" s="113">
        <v>160.94999999999999</v>
      </c>
      <c r="F123" s="113">
        <v>165.6</v>
      </c>
      <c r="G123" s="113">
        <v>165</v>
      </c>
      <c r="H123" s="113">
        <v>168.5</v>
      </c>
      <c r="I123" s="113">
        <v>1482</v>
      </c>
      <c r="J123" s="113">
        <v>249776.45</v>
      </c>
      <c r="K123" s="115">
        <v>43482</v>
      </c>
      <c r="L123" s="113">
        <v>51</v>
      </c>
      <c r="M123" s="113" t="s">
        <v>2164</v>
      </c>
      <c r="N123" s="351"/>
    </row>
    <row r="124" spans="1:14">
      <c r="A124" s="113" t="s">
        <v>3246</v>
      </c>
      <c r="B124" s="113" t="s">
        <v>384</v>
      </c>
      <c r="C124" s="113">
        <v>1.95</v>
      </c>
      <c r="D124" s="113">
        <v>1.95</v>
      </c>
      <c r="E124" s="113">
        <v>1.9</v>
      </c>
      <c r="F124" s="113">
        <v>1.9</v>
      </c>
      <c r="G124" s="113">
        <v>1.95</v>
      </c>
      <c r="H124" s="113">
        <v>1.9</v>
      </c>
      <c r="I124" s="113">
        <v>120376</v>
      </c>
      <c r="J124" s="113">
        <v>231557.05</v>
      </c>
      <c r="K124" s="115">
        <v>43482</v>
      </c>
      <c r="L124" s="113">
        <v>109</v>
      </c>
      <c r="M124" s="113" t="s">
        <v>3247</v>
      </c>
      <c r="N124" s="351"/>
    </row>
    <row r="125" spans="1:14">
      <c r="A125" s="113" t="s">
        <v>482</v>
      </c>
      <c r="B125" s="113" t="s">
        <v>384</v>
      </c>
      <c r="C125" s="113">
        <v>524</v>
      </c>
      <c r="D125" s="113">
        <v>524.4</v>
      </c>
      <c r="E125" s="113">
        <v>516</v>
      </c>
      <c r="F125" s="113">
        <v>519.35</v>
      </c>
      <c r="G125" s="113">
        <v>520</v>
      </c>
      <c r="H125" s="113">
        <v>518.04999999999995</v>
      </c>
      <c r="I125" s="113">
        <v>5097</v>
      </c>
      <c r="J125" s="113">
        <v>2644359.2000000002</v>
      </c>
      <c r="K125" s="115">
        <v>43482</v>
      </c>
      <c r="L125" s="113">
        <v>361</v>
      </c>
      <c r="M125" s="113" t="s">
        <v>483</v>
      </c>
      <c r="N125" s="351"/>
    </row>
    <row r="126" spans="1:14">
      <c r="A126" s="113" t="s">
        <v>2540</v>
      </c>
      <c r="B126" s="113" t="s">
        <v>384</v>
      </c>
      <c r="C126" s="113">
        <v>167.9</v>
      </c>
      <c r="D126" s="113">
        <v>168</v>
      </c>
      <c r="E126" s="113">
        <v>163.1</v>
      </c>
      <c r="F126" s="113">
        <v>164</v>
      </c>
      <c r="G126" s="113">
        <v>164.7</v>
      </c>
      <c r="H126" s="113">
        <v>164.95</v>
      </c>
      <c r="I126" s="113">
        <v>136080</v>
      </c>
      <c r="J126" s="113">
        <v>22447834.949999999</v>
      </c>
      <c r="K126" s="115">
        <v>43482</v>
      </c>
      <c r="L126" s="113">
        <v>1965</v>
      </c>
      <c r="M126" s="113" t="s">
        <v>2541</v>
      </c>
      <c r="N126" s="351"/>
    </row>
    <row r="127" spans="1:14">
      <c r="A127" s="113" t="s">
        <v>484</v>
      </c>
      <c r="B127" s="113" t="s">
        <v>384</v>
      </c>
      <c r="C127" s="113">
        <v>1135.55</v>
      </c>
      <c r="D127" s="113">
        <v>1141</v>
      </c>
      <c r="E127" s="113">
        <v>1107.95</v>
      </c>
      <c r="F127" s="113">
        <v>1111.9000000000001</v>
      </c>
      <c r="G127" s="113">
        <v>1114</v>
      </c>
      <c r="H127" s="113">
        <v>1133.6500000000001</v>
      </c>
      <c r="I127" s="113">
        <v>61400</v>
      </c>
      <c r="J127" s="113">
        <v>69158270</v>
      </c>
      <c r="K127" s="115">
        <v>43482</v>
      </c>
      <c r="L127" s="113">
        <v>2641</v>
      </c>
      <c r="M127" s="113" t="s">
        <v>485</v>
      </c>
      <c r="N127" s="351"/>
    </row>
    <row r="128" spans="1:14">
      <c r="A128" s="113" t="s">
        <v>486</v>
      </c>
      <c r="B128" s="113" t="s">
        <v>384</v>
      </c>
      <c r="C128" s="113">
        <v>83.9</v>
      </c>
      <c r="D128" s="113">
        <v>84.2</v>
      </c>
      <c r="E128" s="113">
        <v>82.9</v>
      </c>
      <c r="F128" s="113">
        <v>83.5</v>
      </c>
      <c r="G128" s="113">
        <v>83.5</v>
      </c>
      <c r="H128" s="113">
        <v>83.65</v>
      </c>
      <c r="I128" s="113">
        <v>67453</v>
      </c>
      <c r="J128" s="113">
        <v>5640271.1500000004</v>
      </c>
      <c r="K128" s="115">
        <v>43482</v>
      </c>
      <c r="L128" s="113">
        <v>583</v>
      </c>
      <c r="M128" s="113" t="s">
        <v>487</v>
      </c>
      <c r="N128" s="351"/>
    </row>
    <row r="129" spans="1:14">
      <c r="A129" s="113" t="s">
        <v>488</v>
      </c>
      <c r="B129" s="113" t="s">
        <v>384</v>
      </c>
      <c r="C129" s="113">
        <v>1650</v>
      </c>
      <c r="D129" s="113">
        <v>1668.9</v>
      </c>
      <c r="E129" s="113">
        <v>1620</v>
      </c>
      <c r="F129" s="113">
        <v>1624.25</v>
      </c>
      <c r="G129" s="113">
        <v>1620</v>
      </c>
      <c r="H129" s="113">
        <v>1652.75</v>
      </c>
      <c r="I129" s="113">
        <v>4229</v>
      </c>
      <c r="J129" s="113">
        <v>6960794.9000000004</v>
      </c>
      <c r="K129" s="115">
        <v>43482</v>
      </c>
      <c r="L129" s="113">
        <v>563</v>
      </c>
      <c r="M129" s="113" t="s">
        <v>489</v>
      </c>
      <c r="N129" s="351"/>
    </row>
    <row r="130" spans="1:14">
      <c r="A130" s="113" t="s">
        <v>2351</v>
      </c>
      <c r="B130" s="113" t="s">
        <v>384</v>
      </c>
      <c r="C130" s="113">
        <v>110.05</v>
      </c>
      <c r="D130" s="113">
        <v>113.2</v>
      </c>
      <c r="E130" s="113">
        <v>110.05</v>
      </c>
      <c r="F130" s="113">
        <v>112.55</v>
      </c>
      <c r="G130" s="113">
        <v>112.95</v>
      </c>
      <c r="H130" s="113">
        <v>112.5</v>
      </c>
      <c r="I130" s="113">
        <v>59003</v>
      </c>
      <c r="J130" s="113">
        <v>6640205.9000000004</v>
      </c>
      <c r="K130" s="115">
        <v>43482</v>
      </c>
      <c r="L130" s="113">
        <v>746</v>
      </c>
      <c r="M130" s="113" t="s">
        <v>2352</v>
      </c>
      <c r="N130" s="351"/>
    </row>
    <row r="131" spans="1:14">
      <c r="A131" s="113" t="s">
        <v>490</v>
      </c>
      <c r="B131" s="113" t="s">
        <v>384</v>
      </c>
      <c r="C131" s="113">
        <v>619.6</v>
      </c>
      <c r="D131" s="113">
        <v>619.6</v>
      </c>
      <c r="E131" s="113">
        <v>610</v>
      </c>
      <c r="F131" s="113">
        <v>612.70000000000005</v>
      </c>
      <c r="G131" s="113">
        <v>610</v>
      </c>
      <c r="H131" s="113">
        <v>610.65</v>
      </c>
      <c r="I131" s="113">
        <v>1439</v>
      </c>
      <c r="J131" s="113">
        <v>882264.1</v>
      </c>
      <c r="K131" s="115">
        <v>43482</v>
      </c>
      <c r="L131" s="113">
        <v>111</v>
      </c>
      <c r="M131" s="113" t="s">
        <v>491</v>
      </c>
      <c r="N131" s="351"/>
    </row>
    <row r="132" spans="1:14">
      <c r="A132" s="113" t="s">
        <v>492</v>
      </c>
      <c r="B132" s="113" t="s">
        <v>384</v>
      </c>
      <c r="C132" s="113">
        <v>22.45</v>
      </c>
      <c r="D132" s="113">
        <v>22.5</v>
      </c>
      <c r="E132" s="113">
        <v>21.75</v>
      </c>
      <c r="F132" s="113">
        <v>22.05</v>
      </c>
      <c r="G132" s="113">
        <v>22.1</v>
      </c>
      <c r="H132" s="113">
        <v>22</v>
      </c>
      <c r="I132" s="113">
        <v>147379</v>
      </c>
      <c r="J132" s="113">
        <v>3248430.7</v>
      </c>
      <c r="K132" s="115">
        <v>43482</v>
      </c>
      <c r="L132" s="113">
        <v>3620</v>
      </c>
      <c r="M132" s="113" t="s">
        <v>493</v>
      </c>
      <c r="N132" s="351"/>
    </row>
    <row r="133" spans="1:14">
      <c r="A133" s="113" t="s">
        <v>3248</v>
      </c>
      <c r="B133" s="113" t="s">
        <v>3233</v>
      </c>
      <c r="C133" s="113">
        <v>79.400000000000006</v>
      </c>
      <c r="D133" s="113">
        <v>79.45</v>
      </c>
      <c r="E133" s="113">
        <v>77.05</v>
      </c>
      <c r="F133" s="113">
        <v>77.05</v>
      </c>
      <c r="G133" s="113">
        <v>77.05</v>
      </c>
      <c r="H133" s="113">
        <v>79.95</v>
      </c>
      <c r="I133" s="113">
        <v>1360</v>
      </c>
      <c r="J133" s="113">
        <v>106188.1</v>
      </c>
      <c r="K133" s="115">
        <v>43482</v>
      </c>
      <c r="L133" s="113">
        <v>38</v>
      </c>
      <c r="M133" s="113" t="s">
        <v>3249</v>
      </c>
      <c r="N133" s="351"/>
    </row>
    <row r="134" spans="1:14">
      <c r="A134" s="113" t="s">
        <v>494</v>
      </c>
      <c r="B134" s="113" t="s">
        <v>384</v>
      </c>
      <c r="C134" s="113">
        <v>3482.15</v>
      </c>
      <c r="D134" s="113">
        <v>3494</v>
      </c>
      <c r="E134" s="113">
        <v>3450</v>
      </c>
      <c r="F134" s="113">
        <v>3490.8</v>
      </c>
      <c r="G134" s="113">
        <v>3492.5</v>
      </c>
      <c r="H134" s="113">
        <v>3466.35</v>
      </c>
      <c r="I134" s="113">
        <v>2482</v>
      </c>
      <c r="J134" s="113">
        <v>8628580.3499999996</v>
      </c>
      <c r="K134" s="115">
        <v>43482</v>
      </c>
      <c r="L134" s="113">
        <v>494</v>
      </c>
      <c r="M134" s="113" t="s">
        <v>495</v>
      </c>
      <c r="N134" s="351"/>
    </row>
    <row r="135" spans="1:14">
      <c r="A135" s="113" t="s">
        <v>496</v>
      </c>
      <c r="B135" s="113" t="s">
        <v>384</v>
      </c>
      <c r="C135" s="113">
        <v>331.55</v>
      </c>
      <c r="D135" s="113">
        <v>335.85</v>
      </c>
      <c r="E135" s="113">
        <v>327.9</v>
      </c>
      <c r="F135" s="113">
        <v>329.6</v>
      </c>
      <c r="G135" s="113">
        <v>328</v>
      </c>
      <c r="H135" s="113">
        <v>330.9</v>
      </c>
      <c r="I135" s="113">
        <v>20284</v>
      </c>
      <c r="J135" s="113">
        <v>6730857.4000000004</v>
      </c>
      <c r="K135" s="115">
        <v>43482</v>
      </c>
      <c r="L135" s="113">
        <v>957</v>
      </c>
      <c r="M135" s="113" t="s">
        <v>497</v>
      </c>
      <c r="N135" s="351"/>
    </row>
    <row r="136" spans="1:14">
      <c r="A136" s="113" t="s">
        <v>2117</v>
      </c>
      <c r="B136" s="113" t="s">
        <v>384</v>
      </c>
      <c r="C136" s="113">
        <v>651.5</v>
      </c>
      <c r="D136" s="113">
        <v>662</v>
      </c>
      <c r="E136" s="113">
        <v>651</v>
      </c>
      <c r="F136" s="113">
        <v>655.04999999999995</v>
      </c>
      <c r="G136" s="113">
        <v>655.5</v>
      </c>
      <c r="H136" s="113">
        <v>648.75</v>
      </c>
      <c r="I136" s="113">
        <v>404178</v>
      </c>
      <c r="J136" s="113">
        <v>264650820.69999999</v>
      </c>
      <c r="K136" s="115">
        <v>43482</v>
      </c>
      <c r="L136" s="113">
        <v>33697</v>
      </c>
      <c r="M136" s="113" t="s">
        <v>2118</v>
      </c>
      <c r="N136" s="351"/>
    </row>
    <row r="137" spans="1:14">
      <c r="A137" s="113" t="s">
        <v>498</v>
      </c>
      <c r="B137" s="113" t="s">
        <v>384</v>
      </c>
      <c r="C137" s="113">
        <v>135</v>
      </c>
      <c r="D137" s="113">
        <v>138.19999999999999</v>
      </c>
      <c r="E137" s="113">
        <v>132.44999999999999</v>
      </c>
      <c r="F137" s="113">
        <v>133.44999999999999</v>
      </c>
      <c r="G137" s="113">
        <v>133.4</v>
      </c>
      <c r="H137" s="113">
        <v>133.19999999999999</v>
      </c>
      <c r="I137" s="113">
        <v>3602</v>
      </c>
      <c r="J137" s="113">
        <v>485406.45</v>
      </c>
      <c r="K137" s="115">
        <v>43482</v>
      </c>
      <c r="L137" s="113">
        <v>126</v>
      </c>
      <c r="M137" s="113" t="s">
        <v>499</v>
      </c>
      <c r="N137" s="351"/>
    </row>
    <row r="138" spans="1:14">
      <c r="A138" s="113" t="s">
        <v>42</v>
      </c>
      <c r="B138" s="113" t="s">
        <v>384</v>
      </c>
      <c r="C138" s="113">
        <v>788.55</v>
      </c>
      <c r="D138" s="113">
        <v>791.3</v>
      </c>
      <c r="E138" s="113">
        <v>769.25</v>
      </c>
      <c r="F138" s="113">
        <v>775</v>
      </c>
      <c r="G138" s="113">
        <v>775.25</v>
      </c>
      <c r="H138" s="113">
        <v>788.3</v>
      </c>
      <c r="I138" s="113">
        <v>1308601</v>
      </c>
      <c r="J138" s="113">
        <v>1023256247.8</v>
      </c>
      <c r="K138" s="115">
        <v>43482</v>
      </c>
      <c r="L138" s="113">
        <v>42845</v>
      </c>
      <c r="M138" s="113" t="s">
        <v>500</v>
      </c>
      <c r="N138" s="351"/>
    </row>
    <row r="139" spans="1:14">
      <c r="A139" s="113" t="s">
        <v>2030</v>
      </c>
      <c r="B139" s="113" t="s">
        <v>384</v>
      </c>
      <c r="C139" s="113">
        <v>43.7</v>
      </c>
      <c r="D139" s="113">
        <v>43.7</v>
      </c>
      <c r="E139" s="113">
        <v>41.9</v>
      </c>
      <c r="F139" s="113">
        <v>42</v>
      </c>
      <c r="G139" s="113">
        <v>41.9</v>
      </c>
      <c r="H139" s="113">
        <v>42.35</v>
      </c>
      <c r="I139" s="113">
        <v>7316</v>
      </c>
      <c r="J139" s="113">
        <v>308903.40000000002</v>
      </c>
      <c r="K139" s="115">
        <v>43482</v>
      </c>
      <c r="L139" s="113">
        <v>104</v>
      </c>
      <c r="M139" s="113" t="s">
        <v>2031</v>
      </c>
      <c r="N139" s="351"/>
    </row>
    <row r="140" spans="1:14">
      <c r="A140" s="113" t="s">
        <v>501</v>
      </c>
      <c r="B140" s="113" t="s">
        <v>384</v>
      </c>
      <c r="C140" s="113">
        <v>1241.95</v>
      </c>
      <c r="D140" s="113">
        <v>1242</v>
      </c>
      <c r="E140" s="113">
        <v>1215.1500000000001</v>
      </c>
      <c r="F140" s="113">
        <v>1221.25</v>
      </c>
      <c r="G140" s="113">
        <v>1220</v>
      </c>
      <c r="H140" s="113">
        <v>1242.2</v>
      </c>
      <c r="I140" s="113">
        <v>17596</v>
      </c>
      <c r="J140" s="113">
        <v>21545517.350000001</v>
      </c>
      <c r="K140" s="115">
        <v>43482</v>
      </c>
      <c r="L140" s="113">
        <v>1670</v>
      </c>
      <c r="M140" s="113" t="s">
        <v>502</v>
      </c>
      <c r="N140" s="351"/>
    </row>
    <row r="141" spans="1:14">
      <c r="A141" s="113" t="s">
        <v>2384</v>
      </c>
      <c r="B141" s="113" t="s">
        <v>384</v>
      </c>
      <c r="C141" s="113">
        <v>67.55</v>
      </c>
      <c r="D141" s="113">
        <v>68.75</v>
      </c>
      <c r="E141" s="113">
        <v>66.3</v>
      </c>
      <c r="F141" s="113">
        <v>66.599999999999994</v>
      </c>
      <c r="G141" s="113">
        <v>66.3</v>
      </c>
      <c r="H141" s="113">
        <v>66.95</v>
      </c>
      <c r="I141" s="113">
        <v>20236</v>
      </c>
      <c r="J141" s="113">
        <v>1363288.1</v>
      </c>
      <c r="K141" s="115">
        <v>43482</v>
      </c>
      <c r="L141" s="113">
        <v>200</v>
      </c>
      <c r="M141" s="113" t="s">
        <v>2385</v>
      </c>
      <c r="N141" s="351"/>
    </row>
    <row r="142" spans="1:14">
      <c r="A142" s="113" t="s">
        <v>2286</v>
      </c>
      <c r="B142" s="113" t="s">
        <v>384</v>
      </c>
      <c r="C142" s="113">
        <v>40.549999999999997</v>
      </c>
      <c r="D142" s="113">
        <v>41.4</v>
      </c>
      <c r="E142" s="113">
        <v>40.049999999999997</v>
      </c>
      <c r="F142" s="113">
        <v>40.450000000000003</v>
      </c>
      <c r="G142" s="113">
        <v>40.4</v>
      </c>
      <c r="H142" s="113">
        <v>41.1</v>
      </c>
      <c r="I142" s="113">
        <v>4196</v>
      </c>
      <c r="J142" s="113">
        <v>170169.7</v>
      </c>
      <c r="K142" s="115">
        <v>43482</v>
      </c>
      <c r="L142" s="113">
        <v>54</v>
      </c>
      <c r="M142" s="113" t="s">
        <v>2287</v>
      </c>
      <c r="N142" s="351"/>
    </row>
    <row r="143" spans="1:14">
      <c r="A143" s="113" t="s">
        <v>2321</v>
      </c>
      <c r="B143" s="113" t="s">
        <v>384</v>
      </c>
      <c r="C143" s="113">
        <v>394.8</v>
      </c>
      <c r="D143" s="113">
        <v>396</v>
      </c>
      <c r="E143" s="113">
        <v>385.1</v>
      </c>
      <c r="F143" s="113">
        <v>390.05</v>
      </c>
      <c r="G143" s="113">
        <v>389.65</v>
      </c>
      <c r="H143" s="113">
        <v>393</v>
      </c>
      <c r="I143" s="113">
        <v>17820</v>
      </c>
      <c r="J143" s="113">
        <v>6973882.4000000004</v>
      </c>
      <c r="K143" s="115">
        <v>43482</v>
      </c>
      <c r="L143" s="113">
        <v>741</v>
      </c>
      <c r="M143" s="113" t="s">
        <v>2322</v>
      </c>
      <c r="N143" s="351"/>
    </row>
    <row r="144" spans="1:14">
      <c r="A144" s="113" t="s">
        <v>503</v>
      </c>
      <c r="B144" s="113" t="s">
        <v>384</v>
      </c>
      <c r="C144" s="113">
        <v>383.8</v>
      </c>
      <c r="D144" s="113">
        <v>388</v>
      </c>
      <c r="E144" s="113">
        <v>376.75</v>
      </c>
      <c r="F144" s="113">
        <v>379.45</v>
      </c>
      <c r="G144" s="113">
        <v>379</v>
      </c>
      <c r="H144" s="113">
        <v>382.35</v>
      </c>
      <c r="I144" s="113">
        <v>115025</v>
      </c>
      <c r="J144" s="113">
        <v>44087896.600000001</v>
      </c>
      <c r="K144" s="115">
        <v>43482</v>
      </c>
      <c r="L144" s="113">
        <v>4597</v>
      </c>
      <c r="M144" s="113" t="s">
        <v>2743</v>
      </c>
      <c r="N144" s="351"/>
    </row>
    <row r="145" spans="1:14">
      <c r="A145" s="113" t="s">
        <v>504</v>
      </c>
      <c r="B145" s="113" t="s">
        <v>384</v>
      </c>
      <c r="C145" s="113">
        <v>26.55</v>
      </c>
      <c r="D145" s="113">
        <v>26.6</v>
      </c>
      <c r="E145" s="113">
        <v>26.35</v>
      </c>
      <c r="F145" s="113">
        <v>26.4</v>
      </c>
      <c r="G145" s="113">
        <v>26.35</v>
      </c>
      <c r="H145" s="113">
        <v>26.45</v>
      </c>
      <c r="I145" s="113">
        <v>17513</v>
      </c>
      <c r="J145" s="113">
        <v>463143.05</v>
      </c>
      <c r="K145" s="115">
        <v>43482</v>
      </c>
      <c r="L145" s="113">
        <v>102</v>
      </c>
      <c r="M145" s="113" t="s">
        <v>505</v>
      </c>
      <c r="N145" s="351"/>
    </row>
    <row r="146" spans="1:14">
      <c r="A146" s="113" t="s">
        <v>43</v>
      </c>
      <c r="B146" s="113" t="s">
        <v>384</v>
      </c>
      <c r="C146" s="113">
        <v>669.9</v>
      </c>
      <c r="D146" s="113">
        <v>680</v>
      </c>
      <c r="E146" s="113">
        <v>665.6</v>
      </c>
      <c r="F146" s="113">
        <v>676.65</v>
      </c>
      <c r="G146" s="113">
        <v>674.9</v>
      </c>
      <c r="H146" s="113">
        <v>664</v>
      </c>
      <c r="I146" s="113">
        <v>10448209</v>
      </c>
      <c r="J146" s="113">
        <v>7017405683.5500002</v>
      </c>
      <c r="K146" s="115">
        <v>43482</v>
      </c>
      <c r="L146" s="113">
        <v>127666</v>
      </c>
      <c r="M146" s="113" t="s">
        <v>506</v>
      </c>
      <c r="N146" s="351"/>
    </row>
    <row r="147" spans="1:14">
      <c r="A147" s="113" t="s">
        <v>507</v>
      </c>
      <c r="B147" s="113" t="s">
        <v>384</v>
      </c>
      <c r="C147" s="113">
        <v>83.85</v>
      </c>
      <c r="D147" s="113">
        <v>83.85</v>
      </c>
      <c r="E147" s="113">
        <v>81.25</v>
      </c>
      <c r="F147" s="113">
        <v>81.650000000000006</v>
      </c>
      <c r="G147" s="113">
        <v>81.599999999999994</v>
      </c>
      <c r="H147" s="113">
        <v>83.1</v>
      </c>
      <c r="I147" s="113">
        <v>22028</v>
      </c>
      <c r="J147" s="113">
        <v>1810298.35</v>
      </c>
      <c r="K147" s="115">
        <v>43482</v>
      </c>
      <c r="L147" s="113">
        <v>387</v>
      </c>
      <c r="M147" s="113" t="s">
        <v>508</v>
      </c>
      <c r="N147" s="351"/>
    </row>
    <row r="148" spans="1:14">
      <c r="A148" s="113" t="s">
        <v>2238</v>
      </c>
      <c r="B148" s="113" t="s">
        <v>384</v>
      </c>
      <c r="C148" s="113">
        <v>2852</v>
      </c>
      <c r="D148" s="113">
        <v>2884</v>
      </c>
      <c r="E148" s="113">
        <v>2852</v>
      </c>
      <c r="F148" s="113">
        <v>2860</v>
      </c>
      <c r="G148" s="113">
        <v>2860</v>
      </c>
      <c r="H148" s="113">
        <v>2849.05</v>
      </c>
      <c r="I148" s="113">
        <v>78</v>
      </c>
      <c r="J148" s="113">
        <v>223284.2</v>
      </c>
      <c r="K148" s="115">
        <v>43482</v>
      </c>
      <c r="L148" s="113">
        <v>23</v>
      </c>
      <c r="M148" s="113" t="s">
        <v>2239</v>
      </c>
      <c r="N148" s="351"/>
    </row>
    <row r="149" spans="1:14">
      <c r="A149" s="113" t="s">
        <v>2803</v>
      </c>
      <c r="B149" s="113" t="s">
        <v>384</v>
      </c>
      <c r="C149" s="113">
        <v>1109.5</v>
      </c>
      <c r="D149" s="113">
        <v>1109.5</v>
      </c>
      <c r="E149" s="113">
        <v>1102.1300000000001</v>
      </c>
      <c r="F149" s="113">
        <v>1103.6300000000001</v>
      </c>
      <c r="G149" s="113">
        <v>1103.6300000000001</v>
      </c>
      <c r="H149" s="113">
        <v>1104.54</v>
      </c>
      <c r="I149" s="113">
        <v>17</v>
      </c>
      <c r="J149" s="113">
        <v>18795.09</v>
      </c>
      <c r="K149" s="115">
        <v>43482</v>
      </c>
      <c r="L149" s="113">
        <v>6</v>
      </c>
      <c r="M149" s="113" t="s">
        <v>2804</v>
      </c>
      <c r="N149" s="351"/>
    </row>
    <row r="150" spans="1:14">
      <c r="A150" s="113" t="s">
        <v>509</v>
      </c>
      <c r="B150" s="113" t="s">
        <v>384</v>
      </c>
      <c r="C150" s="113">
        <v>41.1</v>
      </c>
      <c r="D150" s="113">
        <v>41.95</v>
      </c>
      <c r="E150" s="113">
        <v>39.25</v>
      </c>
      <c r="F150" s="113">
        <v>39.549999999999997</v>
      </c>
      <c r="G150" s="113">
        <v>39.4</v>
      </c>
      <c r="H150" s="113">
        <v>41.1</v>
      </c>
      <c r="I150" s="113">
        <v>36107</v>
      </c>
      <c r="J150" s="113">
        <v>1461760.35</v>
      </c>
      <c r="K150" s="115">
        <v>43482</v>
      </c>
      <c r="L150" s="113">
        <v>166</v>
      </c>
      <c r="M150" s="113" t="s">
        <v>510</v>
      </c>
      <c r="N150" s="351"/>
    </row>
    <row r="151" spans="1:14">
      <c r="A151" s="113" t="s">
        <v>2288</v>
      </c>
      <c r="B151" s="113" t="s">
        <v>384</v>
      </c>
      <c r="C151" s="113">
        <v>11.5</v>
      </c>
      <c r="D151" s="113">
        <v>11.55</v>
      </c>
      <c r="E151" s="113">
        <v>11.35</v>
      </c>
      <c r="F151" s="113">
        <v>11.45</v>
      </c>
      <c r="G151" s="113">
        <v>11.4</v>
      </c>
      <c r="H151" s="113">
        <v>11.45</v>
      </c>
      <c r="I151" s="113">
        <v>2168</v>
      </c>
      <c r="J151" s="113">
        <v>24904.15</v>
      </c>
      <c r="K151" s="115">
        <v>43482</v>
      </c>
      <c r="L151" s="113">
        <v>37</v>
      </c>
      <c r="M151" s="113" t="s">
        <v>2289</v>
      </c>
      <c r="N151" s="351"/>
    </row>
    <row r="152" spans="1:14">
      <c r="A152" s="113" t="s">
        <v>2386</v>
      </c>
      <c r="B152" s="113" t="s">
        <v>384</v>
      </c>
      <c r="C152" s="113">
        <v>5</v>
      </c>
      <c r="D152" s="113">
        <v>5.2</v>
      </c>
      <c r="E152" s="113">
        <v>4.9000000000000004</v>
      </c>
      <c r="F152" s="113">
        <v>5.0999999999999996</v>
      </c>
      <c r="G152" s="113">
        <v>5.2</v>
      </c>
      <c r="H152" s="113">
        <v>5.05</v>
      </c>
      <c r="I152" s="113">
        <v>112560</v>
      </c>
      <c r="J152" s="113">
        <v>567524.4</v>
      </c>
      <c r="K152" s="115">
        <v>43482</v>
      </c>
      <c r="L152" s="113">
        <v>190</v>
      </c>
      <c r="M152" s="113" t="s">
        <v>2387</v>
      </c>
      <c r="N152" s="351"/>
    </row>
    <row r="153" spans="1:14">
      <c r="A153" s="113" t="s">
        <v>44</v>
      </c>
      <c r="B153" s="113" t="s">
        <v>384</v>
      </c>
      <c r="C153" s="113">
        <v>2722</v>
      </c>
      <c r="D153" s="113">
        <v>2739.8</v>
      </c>
      <c r="E153" s="113">
        <v>2700.8</v>
      </c>
      <c r="F153" s="113">
        <v>2729.65</v>
      </c>
      <c r="G153" s="113">
        <v>2739.8</v>
      </c>
      <c r="H153" s="113">
        <v>2717.45</v>
      </c>
      <c r="I153" s="113">
        <v>230784</v>
      </c>
      <c r="J153" s="113">
        <v>628359760.64999998</v>
      </c>
      <c r="K153" s="115">
        <v>43482</v>
      </c>
      <c r="L153" s="113">
        <v>31537</v>
      </c>
      <c r="M153" s="113" t="s">
        <v>511</v>
      </c>
      <c r="N153" s="351"/>
    </row>
    <row r="154" spans="1:14">
      <c r="A154" s="113" t="s">
        <v>3602</v>
      </c>
      <c r="B154" s="113" t="s">
        <v>384</v>
      </c>
      <c r="C154" s="113">
        <v>389</v>
      </c>
      <c r="D154" s="113">
        <v>389.9</v>
      </c>
      <c r="E154" s="113">
        <v>382</v>
      </c>
      <c r="F154" s="113">
        <v>385.7</v>
      </c>
      <c r="G154" s="113">
        <v>385.5</v>
      </c>
      <c r="H154" s="113">
        <v>388.65</v>
      </c>
      <c r="I154" s="113">
        <v>223230</v>
      </c>
      <c r="J154" s="113">
        <v>86256768.950000003</v>
      </c>
      <c r="K154" s="115">
        <v>43482</v>
      </c>
      <c r="L154" s="113">
        <v>4127</v>
      </c>
      <c r="M154" s="113" t="s">
        <v>512</v>
      </c>
      <c r="N154" s="351"/>
    </row>
    <row r="155" spans="1:14">
      <c r="A155" s="113" t="s">
        <v>513</v>
      </c>
      <c r="B155" s="113" t="s">
        <v>384</v>
      </c>
      <c r="C155" s="113">
        <v>479.7</v>
      </c>
      <c r="D155" s="113">
        <v>481.75</v>
      </c>
      <c r="E155" s="113">
        <v>469.65</v>
      </c>
      <c r="F155" s="113">
        <v>470.45</v>
      </c>
      <c r="G155" s="113">
        <v>470.6</v>
      </c>
      <c r="H155" s="113">
        <v>479.7</v>
      </c>
      <c r="I155" s="113">
        <v>156500</v>
      </c>
      <c r="J155" s="113">
        <v>74161079.700000003</v>
      </c>
      <c r="K155" s="115">
        <v>43482</v>
      </c>
      <c r="L155" s="113">
        <v>9190</v>
      </c>
      <c r="M155" s="113" t="s">
        <v>514</v>
      </c>
      <c r="N155" s="351"/>
    </row>
    <row r="156" spans="1:14">
      <c r="A156" s="113" t="s">
        <v>188</v>
      </c>
      <c r="B156" s="113" t="s">
        <v>384</v>
      </c>
      <c r="C156" s="113">
        <v>6466</v>
      </c>
      <c r="D156" s="113">
        <v>6485</v>
      </c>
      <c r="E156" s="113">
        <v>6336.05</v>
      </c>
      <c r="F156" s="113">
        <v>6359</v>
      </c>
      <c r="G156" s="113">
        <v>6354.95</v>
      </c>
      <c r="H156" s="113">
        <v>6464.85</v>
      </c>
      <c r="I156" s="113">
        <v>139043</v>
      </c>
      <c r="J156" s="113">
        <v>890112367.04999995</v>
      </c>
      <c r="K156" s="115">
        <v>43482</v>
      </c>
      <c r="L156" s="113">
        <v>17171</v>
      </c>
      <c r="M156" s="113" t="s">
        <v>515</v>
      </c>
      <c r="N156" s="351"/>
    </row>
    <row r="157" spans="1:14">
      <c r="A157" s="113" t="s">
        <v>516</v>
      </c>
      <c r="B157" s="113" t="s">
        <v>384</v>
      </c>
      <c r="C157" s="113">
        <v>9.3000000000000007</v>
      </c>
      <c r="D157" s="113">
        <v>9.35</v>
      </c>
      <c r="E157" s="113">
        <v>9.0500000000000007</v>
      </c>
      <c r="F157" s="113">
        <v>9.15</v>
      </c>
      <c r="G157" s="113">
        <v>9.1999999999999993</v>
      </c>
      <c r="H157" s="113">
        <v>9.3000000000000007</v>
      </c>
      <c r="I157" s="113">
        <v>1747821</v>
      </c>
      <c r="J157" s="113">
        <v>15995260.550000001</v>
      </c>
      <c r="K157" s="115">
        <v>43482</v>
      </c>
      <c r="L157" s="113">
        <v>1167</v>
      </c>
      <c r="M157" s="113" t="s">
        <v>2899</v>
      </c>
      <c r="N157" s="351"/>
    </row>
    <row r="158" spans="1:14">
      <c r="A158" s="113" t="s">
        <v>517</v>
      </c>
      <c r="B158" s="113" t="s">
        <v>384</v>
      </c>
      <c r="C158" s="113">
        <v>2962.05</v>
      </c>
      <c r="D158" s="113">
        <v>2995</v>
      </c>
      <c r="E158" s="113">
        <v>2920</v>
      </c>
      <c r="F158" s="113">
        <v>2950.05</v>
      </c>
      <c r="G158" s="113">
        <v>2953.7</v>
      </c>
      <c r="H158" s="113">
        <v>2958.45</v>
      </c>
      <c r="I158" s="113">
        <v>61769</v>
      </c>
      <c r="J158" s="113">
        <v>182234594.75</v>
      </c>
      <c r="K158" s="115">
        <v>43482</v>
      </c>
      <c r="L158" s="113">
        <v>2720</v>
      </c>
      <c r="M158" s="113" t="s">
        <v>2900</v>
      </c>
      <c r="N158" s="351"/>
    </row>
    <row r="159" spans="1:14">
      <c r="A159" s="113" t="s">
        <v>187</v>
      </c>
      <c r="B159" s="113" t="s">
        <v>384</v>
      </c>
      <c r="C159" s="113">
        <v>2574</v>
      </c>
      <c r="D159" s="113">
        <v>2586.5500000000002</v>
      </c>
      <c r="E159" s="113">
        <v>2527.0500000000002</v>
      </c>
      <c r="F159" s="113">
        <v>2535.9</v>
      </c>
      <c r="G159" s="113">
        <v>2531.15</v>
      </c>
      <c r="H159" s="113">
        <v>2569.85</v>
      </c>
      <c r="I159" s="113">
        <v>994183</v>
      </c>
      <c r="J159" s="113">
        <v>2533317045.5</v>
      </c>
      <c r="K159" s="115">
        <v>43482</v>
      </c>
      <c r="L159" s="113">
        <v>54816</v>
      </c>
      <c r="M159" s="113" t="s">
        <v>1893</v>
      </c>
      <c r="N159" s="351"/>
    </row>
    <row r="160" spans="1:14">
      <c r="A160" s="113" t="s">
        <v>518</v>
      </c>
      <c r="B160" s="113" t="s">
        <v>384</v>
      </c>
      <c r="C160" s="113">
        <v>100.85</v>
      </c>
      <c r="D160" s="113">
        <v>101.2</v>
      </c>
      <c r="E160" s="113">
        <v>98.7</v>
      </c>
      <c r="F160" s="113">
        <v>99.55</v>
      </c>
      <c r="G160" s="113">
        <v>99.5</v>
      </c>
      <c r="H160" s="113">
        <v>99.95</v>
      </c>
      <c r="I160" s="113">
        <v>469138</v>
      </c>
      <c r="J160" s="113">
        <v>47111203.25</v>
      </c>
      <c r="K160" s="115">
        <v>43482</v>
      </c>
      <c r="L160" s="113">
        <v>4174</v>
      </c>
      <c r="M160" s="113" t="s">
        <v>519</v>
      </c>
      <c r="N160" s="351"/>
    </row>
    <row r="161" spans="1:14">
      <c r="A161" s="113" t="s">
        <v>520</v>
      </c>
      <c r="B161" s="113" t="s">
        <v>384</v>
      </c>
      <c r="C161" s="113">
        <v>485</v>
      </c>
      <c r="D161" s="113">
        <v>497</v>
      </c>
      <c r="E161" s="113">
        <v>481</v>
      </c>
      <c r="F161" s="113">
        <v>482.3</v>
      </c>
      <c r="G161" s="113">
        <v>484</v>
      </c>
      <c r="H161" s="113">
        <v>485.05</v>
      </c>
      <c r="I161" s="113">
        <v>51295</v>
      </c>
      <c r="J161" s="113">
        <v>25000225</v>
      </c>
      <c r="K161" s="115">
        <v>43482</v>
      </c>
      <c r="L161" s="113">
        <v>3229</v>
      </c>
      <c r="M161" s="113" t="s">
        <v>521</v>
      </c>
      <c r="N161" s="351"/>
    </row>
    <row r="162" spans="1:14">
      <c r="A162" s="113" t="s">
        <v>2388</v>
      </c>
      <c r="B162" s="113" t="s">
        <v>384</v>
      </c>
      <c r="C162" s="113">
        <v>49.55</v>
      </c>
      <c r="D162" s="113">
        <v>50.3</v>
      </c>
      <c r="E162" s="113">
        <v>48.55</v>
      </c>
      <c r="F162" s="113">
        <v>49.15</v>
      </c>
      <c r="G162" s="113">
        <v>48.55</v>
      </c>
      <c r="H162" s="113">
        <v>49.25</v>
      </c>
      <c r="I162" s="113">
        <v>10758</v>
      </c>
      <c r="J162" s="113">
        <v>531100.80000000005</v>
      </c>
      <c r="K162" s="115">
        <v>43482</v>
      </c>
      <c r="L162" s="113">
        <v>151</v>
      </c>
      <c r="M162" s="113" t="s">
        <v>2389</v>
      </c>
      <c r="N162" s="351"/>
    </row>
    <row r="163" spans="1:14">
      <c r="A163" s="113" t="s">
        <v>522</v>
      </c>
      <c r="B163" s="113" t="s">
        <v>384</v>
      </c>
      <c r="C163" s="113">
        <v>872.4</v>
      </c>
      <c r="D163" s="113">
        <v>877.7</v>
      </c>
      <c r="E163" s="113">
        <v>868.45</v>
      </c>
      <c r="F163" s="113">
        <v>873.15</v>
      </c>
      <c r="G163" s="113">
        <v>873</v>
      </c>
      <c r="H163" s="113">
        <v>867.6</v>
      </c>
      <c r="I163" s="113">
        <v>483139</v>
      </c>
      <c r="J163" s="113">
        <v>421959556.14999998</v>
      </c>
      <c r="K163" s="115">
        <v>43482</v>
      </c>
      <c r="L163" s="113">
        <v>9858</v>
      </c>
      <c r="M163" s="113" t="s">
        <v>523</v>
      </c>
      <c r="N163" s="351"/>
    </row>
    <row r="164" spans="1:14">
      <c r="A164" s="113" t="s">
        <v>524</v>
      </c>
      <c r="B164" s="113" t="s">
        <v>384</v>
      </c>
      <c r="C164" s="113">
        <v>4.9000000000000004</v>
      </c>
      <c r="D164" s="113">
        <v>5</v>
      </c>
      <c r="E164" s="113">
        <v>4.5</v>
      </c>
      <c r="F164" s="113">
        <v>4.5999999999999996</v>
      </c>
      <c r="G164" s="113">
        <v>4.5999999999999996</v>
      </c>
      <c r="H164" s="113">
        <v>4.9000000000000004</v>
      </c>
      <c r="I164" s="113">
        <v>1879703</v>
      </c>
      <c r="J164" s="113">
        <v>8816848.3499999996</v>
      </c>
      <c r="K164" s="115">
        <v>43482</v>
      </c>
      <c r="L164" s="113">
        <v>2494</v>
      </c>
      <c r="M164" s="113" t="s">
        <v>525</v>
      </c>
      <c r="N164" s="351"/>
    </row>
    <row r="165" spans="1:14">
      <c r="A165" s="113" t="s">
        <v>526</v>
      </c>
      <c r="B165" s="113" t="s">
        <v>384</v>
      </c>
      <c r="C165" s="113">
        <v>199.95</v>
      </c>
      <c r="D165" s="113">
        <v>199.95</v>
      </c>
      <c r="E165" s="113">
        <v>198</v>
      </c>
      <c r="F165" s="113">
        <v>199.2</v>
      </c>
      <c r="G165" s="113">
        <v>199.3</v>
      </c>
      <c r="H165" s="113">
        <v>200</v>
      </c>
      <c r="I165" s="113">
        <v>21504</v>
      </c>
      <c r="J165" s="113">
        <v>4282034.3</v>
      </c>
      <c r="K165" s="115">
        <v>43482</v>
      </c>
      <c r="L165" s="113">
        <v>1135</v>
      </c>
      <c r="M165" s="113" t="s">
        <v>527</v>
      </c>
      <c r="N165" s="351"/>
    </row>
    <row r="166" spans="1:14">
      <c r="A166" s="113" t="s">
        <v>528</v>
      </c>
      <c r="B166" s="113" t="s">
        <v>384</v>
      </c>
      <c r="C166" s="113">
        <v>80</v>
      </c>
      <c r="D166" s="113">
        <v>82.5</v>
      </c>
      <c r="E166" s="113">
        <v>79.099999999999994</v>
      </c>
      <c r="F166" s="113">
        <v>79.650000000000006</v>
      </c>
      <c r="G166" s="113">
        <v>79.55</v>
      </c>
      <c r="H166" s="113">
        <v>79.599999999999994</v>
      </c>
      <c r="I166" s="113">
        <v>34367</v>
      </c>
      <c r="J166" s="113">
        <v>2790723.55</v>
      </c>
      <c r="K166" s="115">
        <v>43482</v>
      </c>
      <c r="L166" s="113">
        <v>527</v>
      </c>
      <c r="M166" s="113" t="s">
        <v>529</v>
      </c>
      <c r="N166" s="351"/>
    </row>
    <row r="167" spans="1:14">
      <c r="A167" s="113" t="s">
        <v>530</v>
      </c>
      <c r="B167" s="113" t="s">
        <v>384</v>
      </c>
      <c r="C167" s="113">
        <v>112.6</v>
      </c>
      <c r="D167" s="113">
        <v>113.4</v>
      </c>
      <c r="E167" s="113">
        <v>109.2</v>
      </c>
      <c r="F167" s="113">
        <v>110.55</v>
      </c>
      <c r="G167" s="113">
        <v>110.7</v>
      </c>
      <c r="H167" s="113">
        <v>112.85</v>
      </c>
      <c r="I167" s="113">
        <v>1746980</v>
      </c>
      <c r="J167" s="113">
        <v>194159869.94999999</v>
      </c>
      <c r="K167" s="115">
        <v>43482</v>
      </c>
      <c r="L167" s="113">
        <v>9617</v>
      </c>
      <c r="M167" s="113" t="s">
        <v>531</v>
      </c>
      <c r="N167" s="351"/>
    </row>
    <row r="168" spans="1:14">
      <c r="A168" s="113" t="s">
        <v>532</v>
      </c>
      <c r="B168" s="113" t="s">
        <v>384</v>
      </c>
      <c r="C168" s="113">
        <v>1495</v>
      </c>
      <c r="D168" s="113">
        <v>1499</v>
      </c>
      <c r="E168" s="113">
        <v>1440.1</v>
      </c>
      <c r="F168" s="113">
        <v>1457.65</v>
      </c>
      <c r="G168" s="113">
        <v>1462</v>
      </c>
      <c r="H168" s="113">
        <v>1493.95</v>
      </c>
      <c r="I168" s="113">
        <v>321</v>
      </c>
      <c r="J168" s="113">
        <v>467953.35</v>
      </c>
      <c r="K168" s="115">
        <v>43482</v>
      </c>
      <c r="L168" s="113">
        <v>89</v>
      </c>
      <c r="M168" s="113" t="s">
        <v>533</v>
      </c>
      <c r="N168" s="351"/>
    </row>
    <row r="169" spans="1:14">
      <c r="A169" s="113" t="s">
        <v>534</v>
      </c>
      <c r="B169" s="113" t="s">
        <v>384</v>
      </c>
      <c r="C169" s="113">
        <v>182.5</v>
      </c>
      <c r="D169" s="113">
        <v>183.95</v>
      </c>
      <c r="E169" s="113">
        <v>180</v>
      </c>
      <c r="F169" s="113">
        <v>180.85</v>
      </c>
      <c r="G169" s="113">
        <v>180.85</v>
      </c>
      <c r="H169" s="113">
        <v>181.8</v>
      </c>
      <c r="I169" s="113">
        <v>11426</v>
      </c>
      <c r="J169" s="113">
        <v>2067790.85</v>
      </c>
      <c r="K169" s="115">
        <v>43482</v>
      </c>
      <c r="L169" s="113">
        <v>368</v>
      </c>
      <c r="M169" s="113" t="s">
        <v>535</v>
      </c>
      <c r="N169" s="351"/>
    </row>
    <row r="170" spans="1:14">
      <c r="A170" s="113" t="s">
        <v>2553</v>
      </c>
      <c r="B170" s="113" t="s">
        <v>384</v>
      </c>
      <c r="C170" s="113">
        <v>450.7</v>
      </c>
      <c r="D170" s="113">
        <v>454</v>
      </c>
      <c r="E170" s="113">
        <v>447.5</v>
      </c>
      <c r="F170" s="113">
        <v>449.75</v>
      </c>
      <c r="G170" s="113">
        <v>449.05</v>
      </c>
      <c r="H170" s="113">
        <v>448.65</v>
      </c>
      <c r="I170" s="113">
        <v>679418</v>
      </c>
      <c r="J170" s="113">
        <v>306120320.19999999</v>
      </c>
      <c r="K170" s="115">
        <v>43482</v>
      </c>
      <c r="L170" s="113">
        <v>16052</v>
      </c>
      <c r="M170" s="113" t="s">
        <v>2554</v>
      </c>
      <c r="N170" s="351"/>
    </row>
    <row r="171" spans="1:14">
      <c r="A171" s="113" t="s">
        <v>2069</v>
      </c>
      <c r="B171" s="113" t="s">
        <v>384</v>
      </c>
      <c r="C171" s="113">
        <v>56.85</v>
      </c>
      <c r="D171" s="113">
        <v>59</v>
      </c>
      <c r="E171" s="113">
        <v>56.8</v>
      </c>
      <c r="F171" s="113">
        <v>58.5</v>
      </c>
      <c r="G171" s="113">
        <v>57.9</v>
      </c>
      <c r="H171" s="113">
        <v>57.1</v>
      </c>
      <c r="I171" s="113">
        <v>195915</v>
      </c>
      <c r="J171" s="113">
        <v>11433752.550000001</v>
      </c>
      <c r="K171" s="115">
        <v>43482</v>
      </c>
      <c r="L171" s="113">
        <v>761</v>
      </c>
      <c r="M171" s="113" t="s">
        <v>2070</v>
      </c>
      <c r="N171" s="351"/>
    </row>
    <row r="172" spans="1:14">
      <c r="A172" s="113" t="s">
        <v>45</v>
      </c>
      <c r="B172" s="113" t="s">
        <v>384</v>
      </c>
      <c r="C172" s="113">
        <v>121.5</v>
      </c>
      <c r="D172" s="113">
        <v>121.6</v>
      </c>
      <c r="E172" s="113">
        <v>118.1</v>
      </c>
      <c r="F172" s="113">
        <v>119.2</v>
      </c>
      <c r="G172" s="113">
        <v>119.15</v>
      </c>
      <c r="H172" s="113">
        <v>121</v>
      </c>
      <c r="I172" s="113">
        <v>9553120</v>
      </c>
      <c r="J172" s="113">
        <v>1143583586.4000001</v>
      </c>
      <c r="K172" s="115">
        <v>43482</v>
      </c>
      <c r="L172" s="113">
        <v>30833</v>
      </c>
      <c r="M172" s="113" t="s">
        <v>536</v>
      </c>
      <c r="N172" s="351"/>
    </row>
    <row r="173" spans="1:14">
      <c r="A173" s="113" t="s">
        <v>537</v>
      </c>
      <c r="B173" s="113" t="s">
        <v>384</v>
      </c>
      <c r="C173" s="113">
        <v>2807</v>
      </c>
      <c r="D173" s="113">
        <v>2815</v>
      </c>
      <c r="E173" s="113">
        <v>2788.22</v>
      </c>
      <c r="F173" s="113">
        <v>2806.27</v>
      </c>
      <c r="G173" s="113">
        <v>2803.5</v>
      </c>
      <c r="H173" s="113">
        <v>2804.66</v>
      </c>
      <c r="I173" s="113">
        <v>212617</v>
      </c>
      <c r="J173" s="113">
        <v>596822031.53999996</v>
      </c>
      <c r="K173" s="115">
        <v>43482</v>
      </c>
      <c r="L173" s="113">
        <v>324</v>
      </c>
      <c r="M173" s="113" t="s">
        <v>538</v>
      </c>
      <c r="N173" s="351"/>
    </row>
    <row r="174" spans="1:14">
      <c r="A174" s="113" t="s">
        <v>46</v>
      </c>
      <c r="B174" s="113" t="s">
        <v>384</v>
      </c>
      <c r="C174" s="113">
        <v>105.6</v>
      </c>
      <c r="D174" s="113">
        <v>105.85</v>
      </c>
      <c r="E174" s="113">
        <v>102.8</v>
      </c>
      <c r="F174" s="113">
        <v>104.35</v>
      </c>
      <c r="G174" s="113">
        <v>104.15</v>
      </c>
      <c r="H174" s="113">
        <v>105.3</v>
      </c>
      <c r="I174" s="113">
        <v>5644751</v>
      </c>
      <c r="J174" s="113">
        <v>589077385.29999995</v>
      </c>
      <c r="K174" s="115">
        <v>43482</v>
      </c>
      <c r="L174" s="113">
        <v>18389</v>
      </c>
      <c r="M174" s="113" t="s">
        <v>539</v>
      </c>
      <c r="N174" s="351"/>
    </row>
    <row r="175" spans="1:14">
      <c r="A175" s="113" t="s">
        <v>540</v>
      </c>
      <c r="B175" s="113" t="s">
        <v>384</v>
      </c>
      <c r="C175" s="113">
        <v>81.5</v>
      </c>
      <c r="D175" s="113">
        <v>81.5</v>
      </c>
      <c r="E175" s="113">
        <v>80.599999999999994</v>
      </c>
      <c r="F175" s="113">
        <v>80.95</v>
      </c>
      <c r="G175" s="113">
        <v>80.599999999999994</v>
      </c>
      <c r="H175" s="113">
        <v>82.1</v>
      </c>
      <c r="I175" s="113">
        <v>1003</v>
      </c>
      <c r="J175" s="113">
        <v>81742.850000000006</v>
      </c>
      <c r="K175" s="115">
        <v>43482</v>
      </c>
      <c r="L175" s="113">
        <v>6</v>
      </c>
      <c r="M175" s="113" t="s">
        <v>541</v>
      </c>
      <c r="N175" s="351"/>
    </row>
    <row r="176" spans="1:14">
      <c r="A176" s="113" t="s">
        <v>2648</v>
      </c>
      <c r="B176" s="113" t="s">
        <v>384</v>
      </c>
      <c r="C176" s="113">
        <v>7.25</v>
      </c>
      <c r="D176" s="113">
        <v>7.4</v>
      </c>
      <c r="E176" s="113">
        <v>7.1</v>
      </c>
      <c r="F176" s="113">
        <v>7.2</v>
      </c>
      <c r="G176" s="113">
        <v>7.25</v>
      </c>
      <c r="H176" s="113">
        <v>7.25</v>
      </c>
      <c r="I176" s="113">
        <v>11918</v>
      </c>
      <c r="J176" s="113">
        <v>86362.05</v>
      </c>
      <c r="K176" s="115">
        <v>43482</v>
      </c>
      <c r="L176" s="113">
        <v>42</v>
      </c>
      <c r="M176" s="113" t="s">
        <v>2649</v>
      </c>
      <c r="N176" s="351"/>
    </row>
    <row r="177" spans="1:14">
      <c r="A177" s="113" t="s">
        <v>542</v>
      </c>
      <c r="B177" s="113" t="s">
        <v>384</v>
      </c>
      <c r="C177" s="113">
        <v>1546.95</v>
      </c>
      <c r="D177" s="113">
        <v>1555</v>
      </c>
      <c r="E177" s="113">
        <v>1505.3</v>
      </c>
      <c r="F177" s="113">
        <v>1513.05</v>
      </c>
      <c r="G177" s="113">
        <v>1507.95</v>
      </c>
      <c r="H177" s="113">
        <v>1547.4</v>
      </c>
      <c r="I177" s="113">
        <v>12300</v>
      </c>
      <c r="J177" s="113">
        <v>18772320.649999999</v>
      </c>
      <c r="K177" s="115">
        <v>43482</v>
      </c>
      <c r="L177" s="113">
        <v>1143</v>
      </c>
      <c r="M177" s="113" t="s">
        <v>543</v>
      </c>
      <c r="N177" s="351"/>
    </row>
    <row r="178" spans="1:14">
      <c r="A178" s="113" t="s">
        <v>3203</v>
      </c>
      <c r="B178" s="113" t="s">
        <v>384</v>
      </c>
      <c r="C178" s="113">
        <v>210.15</v>
      </c>
      <c r="D178" s="113">
        <v>222</v>
      </c>
      <c r="E178" s="113">
        <v>207.1</v>
      </c>
      <c r="F178" s="113">
        <v>209.75</v>
      </c>
      <c r="G178" s="113">
        <v>207.1</v>
      </c>
      <c r="H178" s="113">
        <v>215.7</v>
      </c>
      <c r="I178" s="113">
        <v>2845</v>
      </c>
      <c r="J178" s="113">
        <v>608013.1</v>
      </c>
      <c r="K178" s="115">
        <v>43482</v>
      </c>
      <c r="L178" s="113">
        <v>72</v>
      </c>
      <c r="M178" s="113" t="s">
        <v>3204</v>
      </c>
      <c r="N178" s="351"/>
    </row>
    <row r="179" spans="1:14">
      <c r="A179" s="113" t="s">
        <v>47</v>
      </c>
      <c r="B179" s="113" t="s">
        <v>384</v>
      </c>
      <c r="C179" s="113">
        <v>1165</v>
      </c>
      <c r="D179" s="113">
        <v>1168.1500000000001</v>
      </c>
      <c r="E179" s="113">
        <v>1138.3499999999999</v>
      </c>
      <c r="F179" s="113">
        <v>1152.25</v>
      </c>
      <c r="G179" s="113">
        <v>1153.55</v>
      </c>
      <c r="H179" s="113">
        <v>1165.05</v>
      </c>
      <c r="I179" s="113">
        <v>555003</v>
      </c>
      <c r="J179" s="113">
        <v>639596320.25</v>
      </c>
      <c r="K179" s="115">
        <v>43482</v>
      </c>
      <c r="L179" s="113">
        <v>13548</v>
      </c>
      <c r="M179" s="113" t="s">
        <v>544</v>
      </c>
      <c r="N179" s="351"/>
    </row>
    <row r="180" spans="1:14">
      <c r="A180" s="113" t="s">
        <v>545</v>
      </c>
      <c r="B180" s="113" t="s">
        <v>384</v>
      </c>
      <c r="C180" s="113">
        <v>4309.6000000000004</v>
      </c>
      <c r="D180" s="113">
        <v>4374</v>
      </c>
      <c r="E180" s="113">
        <v>4251.05</v>
      </c>
      <c r="F180" s="113">
        <v>4326.55</v>
      </c>
      <c r="G180" s="113">
        <v>4350</v>
      </c>
      <c r="H180" s="113">
        <v>4293</v>
      </c>
      <c r="I180" s="113">
        <v>4914</v>
      </c>
      <c r="J180" s="113">
        <v>21222293.100000001</v>
      </c>
      <c r="K180" s="115">
        <v>43482</v>
      </c>
      <c r="L180" s="113">
        <v>2255</v>
      </c>
      <c r="M180" s="113" t="s">
        <v>546</v>
      </c>
      <c r="N180" s="351"/>
    </row>
    <row r="181" spans="1:14">
      <c r="A181" s="113" t="s">
        <v>547</v>
      </c>
      <c r="B181" s="113" t="s">
        <v>384</v>
      </c>
      <c r="C181" s="113">
        <v>1135.45</v>
      </c>
      <c r="D181" s="113">
        <v>1146.9000000000001</v>
      </c>
      <c r="E181" s="113">
        <v>1120.2</v>
      </c>
      <c r="F181" s="113">
        <v>1120.5</v>
      </c>
      <c r="G181" s="113">
        <v>1120.2</v>
      </c>
      <c r="H181" s="113">
        <v>1136.0999999999999</v>
      </c>
      <c r="I181" s="113">
        <v>2637</v>
      </c>
      <c r="J181" s="113">
        <v>2968360.1</v>
      </c>
      <c r="K181" s="115">
        <v>43482</v>
      </c>
      <c r="L181" s="113">
        <v>523</v>
      </c>
      <c r="M181" s="113" t="s">
        <v>548</v>
      </c>
      <c r="N181" s="351"/>
    </row>
    <row r="182" spans="1:14">
      <c r="A182" s="113" t="s">
        <v>549</v>
      </c>
      <c r="B182" s="113" t="s">
        <v>384</v>
      </c>
      <c r="C182" s="113">
        <v>1271</v>
      </c>
      <c r="D182" s="113">
        <v>1280</v>
      </c>
      <c r="E182" s="113">
        <v>1246</v>
      </c>
      <c r="F182" s="113">
        <v>1251.3499999999999</v>
      </c>
      <c r="G182" s="113">
        <v>1248.95</v>
      </c>
      <c r="H182" s="113">
        <v>1274.7</v>
      </c>
      <c r="I182" s="113">
        <v>61966</v>
      </c>
      <c r="J182" s="113">
        <v>78169632.75</v>
      </c>
      <c r="K182" s="115">
        <v>43482</v>
      </c>
      <c r="L182" s="113">
        <v>4164</v>
      </c>
      <c r="M182" s="113" t="s">
        <v>550</v>
      </c>
      <c r="N182" s="351"/>
    </row>
    <row r="183" spans="1:14">
      <c r="A183" s="113" t="s">
        <v>3155</v>
      </c>
      <c r="B183" s="113" t="s">
        <v>384</v>
      </c>
      <c r="C183" s="113">
        <v>2.95</v>
      </c>
      <c r="D183" s="113">
        <v>3</v>
      </c>
      <c r="E183" s="113">
        <v>2.85</v>
      </c>
      <c r="F183" s="113">
        <v>2.95</v>
      </c>
      <c r="G183" s="113">
        <v>2.95</v>
      </c>
      <c r="H183" s="113">
        <v>2.9</v>
      </c>
      <c r="I183" s="113">
        <v>380443</v>
      </c>
      <c r="J183" s="113">
        <v>1109281.1499999999</v>
      </c>
      <c r="K183" s="115">
        <v>43482</v>
      </c>
      <c r="L183" s="113">
        <v>266</v>
      </c>
      <c r="M183" s="113" t="s">
        <v>2613</v>
      </c>
      <c r="N183" s="351"/>
    </row>
    <row r="184" spans="1:14">
      <c r="A184" s="113" t="s">
        <v>2551</v>
      </c>
      <c r="B184" s="113" t="s">
        <v>384</v>
      </c>
      <c r="C184" s="113">
        <v>286.25</v>
      </c>
      <c r="D184" s="113">
        <v>296.7</v>
      </c>
      <c r="E184" s="113">
        <v>286.25</v>
      </c>
      <c r="F184" s="113">
        <v>291.60000000000002</v>
      </c>
      <c r="G184" s="113">
        <v>290.5</v>
      </c>
      <c r="H184" s="113">
        <v>290</v>
      </c>
      <c r="I184" s="113">
        <v>38797</v>
      </c>
      <c r="J184" s="113">
        <v>11324025.800000001</v>
      </c>
      <c r="K184" s="115">
        <v>43482</v>
      </c>
      <c r="L184" s="113">
        <v>1571</v>
      </c>
      <c r="M184" s="113" t="s">
        <v>2552</v>
      </c>
      <c r="N184" s="351"/>
    </row>
    <row r="185" spans="1:14">
      <c r="A185" s="113" t="s">
        <v>2071</v>
      </c>
      <c r="B185" s="113" t="s">
        <v>384</v>
      </c>
      <c r="C185" s="113">
        <v>23</v>
      </c>
      <c r="D185" s="113">
        <v>23.35</v>
      </c>
      <c r="E185" s="113">
        <v>21.5</v>
      </c>
      <c r="F185" s="113">
        <v>21.9</v>
      </c>
      <c r="G185" s="113">
        <v>22</v>
      </c>
      <c r="H185" s="113">
        <v>22.9</v>
      </c>
      <c r="I185" s="113">
        <v>11434</v>
      </c>
      <c r="J185" s="113">
        <v>251983</v>
      </c>
      <c r="K185" s="115">
        <v>43482</v>
      </c>
      <c r="L185" s="113">
        <v>64</v>
      </c>
      <c r="M185" s="113" t="s">
        <v>2072</v>
      </c>
      <c r="N185" s="351"/>
    </row>
    <row r="186" spans="1:14">
      <c r="A186" s="113" t="s">
        <v>3250</v>
      </c>
      <c r="B186" s="113" t="s">
        <v>384</v>
      </c>
      <c r="C186" s="113">
        <v>21.55</v>
      </c>
      <c r="D186" s="113">
        <v>22.3</v>
      </c>
      <c r="E186" s="113">
        <v>21.55</v>
      </c>
      <c r="F186" s="113">
        <v>22.1</v>
      </c>
      <c r="G186" s="113">
        <v>22</v>
      </c>
      <c r="H186" s="113">
        <v>22.4</v>
      </c>
      <c r="I186" s="113">
        <v>3533</v>
      </c>
      <c r="J186" s="113">
        <v>77285.600000000006</v>
      </c>
      <c r="K186" s="115">
        <v>43482</v>
      </c>
      <c r="L186" s="113">
        <v>17</v>
      </c>
      <c r="M186" s="113" t="s">
        <v>3251</v>
      </c>
      <c r="N186" s="351"/>
    </row>
    <row r="187" spans="1:14">
      <c r="A187" s="113" t="s">
        <v>189</v>
      </c>
      <c r="B187" s="113" t="s">
        <v>384</v>
      </c>
      <c r="C187" s="113">
        <v>89.2</v>
      </c>
      <c r="D187" s="113">
        <v>89.4</v>
      </c>
      <c r="E187" s="113">
        <v>86.7</v>
      </c>
      <c r="F187" s="113">
        <v>87.2</v>
      </c>
      <c r="G187" s="113">
        <v>87.35</v>
      </c>
      <c r="H187" s="113">
        <v>88.9</v>
      </c>
      <c r="I187" s="113">
        <v>7937656</v>
      </c>
      <c r="J187" s="113">
        <v>693898834.29999995</v>
      </c>
      <c r="K187" s="115">
        <v>43482</v>
      </c>
      <c r="L187" s="113">
        <v>49055</v>
      </c>
      <c r="M187" s="113" t="s">
        <v>2024</v>
      </c>
      <c r="N187" s="351"/>
    </row>
    <row r="188" spans="1:14">
      <c r="A188" s="113" t="s">
        <v>239</v>
      </c>
      <c r="B188" s="113" t="s">
        <v>384</v>
      </c>
      <c r="C188" s="113">
        <v>915</v>
      </c>
      <c r="D188" s="113">
        <v>920.75</v>
      </c>
      <c r="E188" s="113">
        <v>885.45</v>
      </c>
      <c r="F188" s="113">
        <v>895.1</v>
      </c>
      <c r="G188" s="113">
        <v>893.4</v>
      </c>
      <c r="H188" s="113">
        <v>914</v>
      </c>
      <c r="I188" s="113">
        <v>1766580</v>
      </c>
      <c r="J188" s="113">
        <v>1591121759.5</v>
      </c>
      <c r="K188" s="115">
        <v>43482</v>
      </c>
      <c r="L188" s="113">
        <v>35709</v>
      </c>
      <c r="M188" s="113" t="s">
        <v>551</v>
      </c>
      <c r="N188" s="351"/>
    </row>
    <row r="189" spans="1:14">
      <c r="A189" s="113" t="s">
        <v>552</v>
      </c>
      <c r="B189" s="113" t="s">
        <v>384</v>
      </c>
      <c r="C189" s="113">
        <v>86.25</v>
      </c>
      <c r="D189" s="113">
        <v>87.2</v>
      </c>
      <c r="E189" s="113">
        <v>84.2</v>
      </c>
      <c r="F189" s="113">
        <v>84.5</v>
      </c>
      <c r="G189" s="113">
        <v>84.3</v>
      </c>
      <c r="H189" s="113">
        <v>86.05</v>
      </c>
      <c r="I189" s="113">
        <v>226505</v>
      </c>
      <c r="J189" s="113">
        <v>19270444.449999999</v>
      </c>
      <c r="K189" s="115">
        <v>43482</v>
      </c>
      <c r="L189" s="113">
        <v>3086</v>
      </c>
      <c r="M189" s="113" t="s">
        <v>553</v>
      </c>
      <c r="N189" s="351"/>
    </row>
    <row r="190" spans="1:14">
      <c r="A190" s="113" t="s">
        <v>554</v>
      </c>
      <c r="B190" s="113" t="s">
        <v>384</v>
      </c>
      <c r="C190" s="113">
        <v>322.89999999999998</v>
      </c>
      <c r="D190" s="113">
        <v>326.75</v>
      </c>
      <c r="E190" s="113">
        <v>322.64999999999998</v>
      </c>
      <c r="F190" s="113">
        <v>324.75</v>
      </c>
      <c r="G190" s="113">
        <v>324.7</v>
      </c>
      <c r="H190" s="113">
        <v>322.89999999999998</v>
      </c>
      <c r="I190" s="113">
        <v>451921</v>
      </c>
      <c r="J190" s="113">
        <v>146996386.59999999</v>
      </c>
      <c r="K190" s="115">
        <v>43482</v>
      </c>
      <c r="L190" s="113">
        <v>12990</v>
      </c>
      <c r="M190" s="113" t="s">
        <v>2901</v>
      </c>
      <c r="N190" s="351"/>
    </row>
    <row r="191" spans="1:14">
      <c r="A191" s="113" t="s">
        <v>555</v>
      </c>
      <c r="B191" s="113" t="s">
        <v>384</v>
      </c>
      <c r="C191" s="113">
        <v>245.6</v>
      </c>
      <c r="D191" s="113">
        <v>251.9</v>
      </c>
      <c r="E191" s="113">
        <v>243.6</v>
      </c>
      <c r="F191" s="113">
        <v>246.5</v>
      </c>
      <c r="G191" s="113">
        <v>247.65</v>
      </c>
      <c r="H191" s="113">
        <v>244.75</v>
      </c>
      <c r="I191" s="113">
        <v>175084</v>
      </c>
      <c r="J191" s="113">
        <v>43386676.649999999</v>
      </c>
      <c r="K191" s="115">
        <v>43482</v>
      </c>
      <c r="L191" s="113">
        <v>3934</v>
      </c>
      <c r="M191" s="113" t="s">
        <v>556</v>
      </c>
      <c r="N191" s="351"/>
    </row>
    <row r="192" spans="1:14">
      <c r="A192" s="113" t="s">
        <v>557</v>
      </c>
      <c r="B192" s="113" t="s">
        <v>384</v>
      </c>
      <c r="C192" s="113">
        <v>222</v>
      </c>
      <c r="D192" s="113">
        <v>229.35</v>
      </c>
      <c r="E192" s="113">
        <v>221.5</v>
      </c>
      <c r="F192" s="113">
        <v>225.8</v>
      </c>
      <c r="G192" s="113">
        <v>224.4</v>
      </c>
      <c r="H192" s="113">
        <v>222.45</v>
      </c>
      <c r="I192" s="113">
        <v>639024</v>
      </c>
      <c r="J192" s="113">
        <v>144409686.59999999</v>
      </c>
      <c r="K192" s="115">
        <v>43482</v>
      </c>
      <c r="L192" s="113">
        <v>9608</v>
      </c>
      <c r="M192" s="113" t="s">
        <v>558</v>
      </c>
      <c r="N192" s="351"/>
    </row>
    <row r="193" spans="1:14">
      <c r="A193" s="113" t="s">
        <v>3252</v>
      </c>
      <c r="B193" s="113" t="s">
        <v>3233</v>
      </c>
      <c r="C193" s="113">
        <v>2.9</v>
      </c>
      <c r="D193" s="113">
        <v>2.9</v>
      </c>
      <c r="E193" s="113">
        <v>2.85</v>
      </c>
      <c r="F193" s="113">
        <v>2.85</v>
      </c>
      <c r="G193" s="113">
        <v>2.85</v>
      </c>
      <c r="H193" s="113">
        <v>2.9</v>
      </c>
      <c r="I193" s="113">
        <v>1217</v>
      </c>
      <c r="J193" s="113">
        <v>3485.95</v>
      </c>
      <c r="K193" s="115">
        <v>43482</v>
      </c>
      <c r="L193" s="113">
        <v>8</v>
      </c>
      <c r="M193" s="113" t="s">
        <v>3253</v>
      </c>
      <c r="N193" s="351"/>
    </row>
    <row r="194" spans="1:14">
      <c r="A194" s="113" t="s">
        <v>559</v>
      </c>
      <c r="B194" s="113" t="s">
        <v>384</v>
      </c>
      <c r="C194" s="113">
        <v>60.4</v>
      </c>
      <c r="D194" s="113">
        <v>61.55</v>
      </c>
      <c r="E194" s="113">
        <v>59.55</v>
      </c>
      <c r="F194" s="113">
        <v>59.9</v>
      </c>
      <c r="G194" s="113">
        <v>59.75</v>
      </c>
      <c r="H194" s="113">
        <v>60.4</v>
      </c>
      <c r="I194" s="113">
        <v>71687</v>
      </c>
      <c r="J194" s="113">
        <v>4332055.5999999996</v>
      </c>
      <c r="K194" s="115">
        <v>43482</v>
      </c>
      <c r="L194" s="113">
        <v>675</v>
      </c>
      <c r="M194" s="113" t="s">
        <v>560</v>
      </c>
      <c r="N194" s="351"/>
    </row>
    <row r="195" spans="1:14">
      <c r="A195" s="113" t="s">
        <v>561</v>
      </c>
      <c r="B195" s="113" t="s">
        <v>384</v>
      </c>
      <c r="C195" s="113">
        <v>291.8</v>
      </c>
      <c r="D195" s="113">
        <v>293.5</v>
      </c>
      <c r="E195" s="113">
        <v>284.35000000000002</v>
      </c>
      <c r="F195" s="113">
        <v>290.95</v>
      </c>
      <c r="G195" s="113">
        <v>293.45</v>
      </c>
      <c r="H195" s="113">
        <v>290.60000000000002</v>
      </c>
      <c r="I195" s="113">
        <v>7063</v>
      </c>
      <c r="J195" s="113">
        <v>2037260.4</v>
      </c>
      <c r="K195" s="115">
        <v>43482</v>
      </c>
      <c r="L195" s="113">
        <v>306</v>
      </c>
      <c r="M195" s="113" t="s">
        <v>1925</v>
      </c>
      <c r="N195" s="351"/>
    </row>
    <row r="196" spans="1:14">
      <c r="A196" s="113" t="s">
        <v>2094</v>
      </c>
      <c r="B196" s="113" t="s">
        <v>384</v>
      </c>
      <c r="C196" s="113">
        <v>36.700000000000003</v>
      </c>
      <c r="D196" s="113">
        <v>36.950000000000003</v>
      </c>
      <c r="E196" s="113">
        <v>35.5</v>
      </c>
      <c r="F196" s="113">
        <v>36.6</v>
      </c>
      <c r="G196" s="113">
        <v>36.85</v>
      </c>
      <c r="H196" s="113">
        <v>36.6</v>
      </c>
      <c r="I196" s="113">
        <v>8741</v>
      </c>
      <c r="J196" s="113">
        <v>317643.5</v>
      </c>
      <c r="K196" s="115">
        <v>43482</v>
      </c>
      <c r="L196" s="113">
        <v>225</v>
      </c>
      <c r="M196" s="113" t="s">
        <v>2095</v>
      </c>
      <c r="N196" s="351"/>
    </row>
    <row r="197" spans="1:14">
      <c r="A197" s="113" t="s">
        <v>2650</v>
      </c>
      <c r="B197" s="113" t="s">
        <v>384</v>
      </c>
      <c r="C197" s="113">
        <v>29.5</v>
      </c>
      <c r="D197" s="113">
        <v>31.4</v>
      </c>
      <c r="E197" s="113">
        <v>29.4</v>
      </c>
      <c r="F197" s="113">
        <v>31</v>
      </c>
      <c r="G197" s="113">
        <v>31.2</v>
      </c>
      <c r="H197" s="113">
        <v>30.5</v>
      </c>
      <c r="I197" s="113">
        <v>25167</v>
      </c>
      <c r="J197" s="113">
        <v>784749.05</v>
      </c>
      <c r="K197" s="115">
        <v>43482</v>
      </c>
      <c r="L197" s="113">
        <v>98</v>
      </c>
      <c r="M197" s="113" t="s">
        <v>2651</v>
      </c>
      <c r="N197" s="351"/>
    </row>
    <row r="198" spans="1:14">
      <c r="A198" s="113" t="s">
        <v>2390</v>
      </c>
      <c r="B198" s="113" t="s">
        <v>384</v>
      </c>
      <c r="C198" s="113">
        <v>2.1</v>
      </c>
      <c r="D198" s="113">
        <v>2.1</v>
      </c>
      <c r="E198" s="113">
        <v>2</v>
      </c>
      <c r="F198" s="113">
        <v>2.1</v>
      </c>
      <c r="G198" s="113">
        <v>2.0499999999999998</v>
      </c>
      <c r="H198" s="113">
        <v>2.0499999999999998</v>
      </c>
      <c r="I198" s="113">
        <v>86062</v>
      </c>
      <c r="J198" s="113">
        <v>178339.5</v>
      </c>
      <c r="K198" s="115">
        <v>43482</v>
      </c>
      <c r="L198" s="113">
        <v>51</v>
      </c>
      <c r="M198" s="113" t="s">
        <v>2391</v>
      </c>
      <c r="N198" s="351"/>
    </row>
    <row r="199" spans="1:14">
      <c r="A199" s="113" t="s">
        <v>1839</v>
      </c>
      <c r="B199" s="113" t="s">
        <v>384</v>
      </c>
      <c r="C199" s="113">
        <v>969</v>
      </c>
      <c r="D199" s="113">
        <v>972.05</v>
      </c>
      <c r="E199" s="113">
        <v>955.75</v>
      </c>
      <c r="F199" s="113">
        <v>962.65</v>
      </c>
      <c r="G199" s="113">
        <v>962</v>
      </c>
      <c r="H199" s="113">
        <v>966.7</v>
      </c>
      <c r="I199" s="113">
        <v>259963</v>
      </c>
      <c r="J199" s="113">
        <v>249890368.69999999</v>
      </c>
      <c r="K199" s="115">
        <v>43482</v>
      </c>
      <c r="L199" s="113">
        <v>9787</v>
      </c>
      <c r="M199" s="113" t="s">
        <v>2902</v>
      </c>
      <c r="N199" s="351"/>
    </row>
    <row r="200" spans="1:14">
      <c r="A200" s="113" t="s">
        <v>48</v>
      </c>
      <c r="B200" s="113" t="s">
        <v>384</v>
      </c>
      <c r="C200" s="113">
        <v>490.1</v>
      </c>
      <c r="D200" s="113">
        <v>493.95</v>
      </c>
      <c r="E200" s="113">
        <v>485.6</v>
      </c>
      <c r="F200" s="113">
        <v>489.2</v>
      </c>
      <c r="G200" s="113">
        <v>488.25</v>
      </c>
      <c r="H200" s="113">
        <v>489.75</v>
      </c>
      <c r="I200" s="113">
        <v>780731</v>
      </c>
      <c r="J200" s="113">
        <v>382435113.19999999</v>
      </c>
      <c r="K200" s="115">
        <v>43482</v>
      </c>
      <c r="L200" s="113">
        <v>21130</v>
      </c>
      <c r="M200" s="113" t="s">
        <v>562</v>
      </c>
      <c r="N200" s="351"/>
    </row>
    <row r="201" spans="1:14">
      <c r="A201" s="113" t="s">
        <v>563</v>
      </c>
      <c r="B201" s="113" t="s">
        <v>384</v>
      </c>
      <c r="C201" s="113">
        <v>176</v>
      </c>
      <c r="D201" s="113">
        <v>176</v>
      </c>
      <c r="E201" s="113">
        <v>172.1</v>
      </c>
      <c r="F201" s="113">
        <v>173.6</v>
      </c>
      <c r="G201" s="113">
        <v>173.1</v>
      </c>
      <c r="H201" s="113">
        <v>175.25</v>
      </c>
      <c r="I201" s="113">
        <v>15545</v>
      </c>
      <c r="J201" s="113">
        <v>2696687.1</v>
      </c>
      <c r="K201" s="115">
        <v>43482</v>
      </c>
      <c r="L201" s="113">
        <v>646</v>
      </c>
      <c r="M201" s="113" t="s">
        <v>564</v>
      </c>
      <c r="N201" s="351"/>
    </row>
    <row r="202" spans="1:14">
      <c r="A202" s="113" t="s">
        <v>565</v>
      </c>
      <c r="B202" s="113" t="s">
        <v>384</v>
      </c>
      <c r="C202" s="113">
        <v>5082</v>
      </c>
      <c r="D202" s="113">
        <v>5082</v>
      </c>
      <c r="E202" s="113">
        <v>4960</v>
      </c>
      <c r="F202" s="113">
        <v>4975.8500000000004</v>
      </c>
      <c r="G202" s="113">
        <v>4970</v>
      </c>
      <c r="H202" s="113">
        <v>5082.05</v>
      </c>
      <c r="I202" s="113">
        <v>1358</v>
      </c>
      <c r="J202" s="113">
        <v>6785924.7999999998</v>
      </c>
      <c r="K202" s="115">
        <v>43482</v>
      </c>
      <c r="L202" s="113">
        <v>324</v>
      </c>
      <c r="M202" s="113" t="s">
        <v>566</v>
      </c>
      <c r="N202" s="351"/>
    </row>
    <row r="203" spans="1:14">
      <c r="A203" s="113" t="s">
        <v>2013</v>
      </c>
      <c r="B203" s="113" t="s">
        <v>384</v>
      </c>
      <c r="C203" s="113">
        <v>65.849999999999994</v>
      </c>
      <c r="D203" s="113">
        <v>66.05</v>
      </c>
      <c r="E203" s="113">
        <v>65</v>
      </c>
      <c r="F203" s="113">
        <v>65.25</v>
      </c>
      <c r="G203" s="113">
        <v>65.099999999999994</v>
      </c>
      <c r="H203" s="113">
        <v>65.05</v>
      </c>
      <c r="I203" s="113">
        <v>13665</v>
      </c>
      <c r="J203" s="113">
        <v>895739.95</v>
      </c>
      <c r="K203" s="115">
        <v>43482</v>
      </c>
      <c r="L203" s="113">
        <v>211</v>
      </c>
      <c r="M203" s="113" t="s">
        <v>2014</v>
      </c>
      <c r="N203" s="351"/>
    </row>
    <row r="204" spans="1:14">
      <c r="A204" s="113" t="s">
        <v>49</v>
      </c>
      <c r="B204" s="113" t="s">
        <v>384</v>
      </c>
      <c r="C204" s="113">
        <v>333</v>
      </c>
      <c r="D204" s="113">
        <v>336.75</v>
      </c>
      <c r="E204" s="113">
        <v>330.2</v>
      </c>
      <c r="F204" s="113">
        <v>332.05</v>
      </c>
      <c r="G204" s="113">
        <v>331.15</v>
      </c>
      <c r="H204" s="113">
        <v>333.95</v>
      </c>
      <c r="I204" s="113">
        <v>4118364</v>
      </c>
      <c r="J204" s="113">
        <v>1370557152.2</v>
      </c>
      <c r="K204" s="115">
        <v>43482</v>
      </c>
      <c r="L204" s="113">
        <v>45229</v>
      </c>
      <c r="M204" s="113" t="s">
        <v>567</v>
      </c>
      <c r="N204" s="351"/>
    </row>
    <row r="205" spans="1:14">
      <c r="A205" s="113" t="s">
        <v>50</v>
      </c>
      <c r="B205" s="113" t="s">
        <v>384</v>
      </c>
      <c r="C205" s="113">
        <v>68.599999999999994</v>
      </c>
      <c r="D205" s="113">
        <v>70.400000000000006</v>
      </c>
      <c r="E205" s="113">
        <v>68</v>
      </c>
      <c r="F205" s="113">
        <v>70.150000000000006</v>
      </c>
      <c r="G205" s="113">
        <v>70.05</v>
      </c>
      <c r="H205" s="113">
        <v>68.349999999999994</v>
      </c>
      <c r="I205" s="113">
        <v>9573414</v>
      </c>
      <c r="J205" s="113">
        <v>663018131.29999995</v>
      </c>
      <c r="K205" s="115">
        <v>43482</v>
      </c>
      <c r="L205" s="113">
        <v>40565</v>
      </c>
      <c r="M205" s="113" t="s">
        <v>568</v>
      </c>
      <c r="N205" s="351"/>
    </row>
    <row r="206" spans="1:14">
      <c r="A206" s="113" t="s">
        <v>2903</v>
      </c>
      <c r="B206" s="113" t="s">
        <v>384</v>
      </c>
      <c r="C206" s="113">
        <v>34.9</v>
      </c>
      <c r="D206" s="113">
        <v>35</v>
      </c>
      <c r="E206" s="113">
        <v>34.4</v>
      </c>
      <c r="F206" s="113">
        <v>34.5</v>
      </c>
      <c r="G206" s="113">
        <v>34.549999999999997</v>
      </c>
      <c r="H206" s="113">
        <v>34.549999999999997</v>
      </c>
      <c r="I206" s="113">
        <v>7877</v>
      </c>
      <c r="J206" s="113">
        <v>272726.3</v>
      </c>
      <c r="K206" s="115">
        <v>43482</v>
      </c>
      <c r="L206" s="113">
        <v>64</v>
      </c>
      <c r="M206" s="113" t="s">
        <v>2904</v>
      </c>
      <c r="N206" s="351"/>
    </row>
    <row r="207" spans="1:14">
      <c r="A207" s="113" t="s">
        <v>570</v>
      </c>
      <c r="B207" s="113" t="s">
        <v>384</v>
      </c>
      <c r="C207" s="113">
        <v>228</v>
      </c>
      <c r="D207" s="113">
        <v>232.5</v>
      </c>
      <c r="E207" s="113">
        <v>228</v>
      </c>
      <c r="F207" s="113">
        <v>232.15</v>
      </c>
      <c r="G207" s="113">
        <v>232</v>
      </c>
      <c r="H207" s="113">
        <v>230.55</v>
      </c>
      <c r="I207" s="113">
        <v>3104</v>
      </c>
      <c r="J207" s="113">
        <v>717729.35</v>
      </c>
      <c r="K207" s="115">
        <v>43482</v>
      </c>
      <c r="L207" s="113">
        <v>23</v>
      </c>
      <c r="M207" s="113" t="s">
        <v>571</v>
      </c>
      <c r="N207" s="351"/>
    </row>
    <row r="208" spans="1:14">
      <c r="A208" s="113" t="s">
        <v>2652</v>
      </c>
      <c r="B208" s="113" t="s">
        <v>384</v>
      </c>
      <c r="C208" s="113">
        <v>0.5</v>
      </c>
      <c r="D208" s="113">
        <v>0.5</v>
      </c>
      <c r="E208" s="113">
        <v>0.5</v>
      </c>
      <c r="F208" s="113">
        <v>0.5</v>
      </c>
      <c r="G208" s="113">
        <v>0.5</v>
      </c>
      <c r="H208" s="113">
        <v>0.45</v>
      </c>
      <c r="I208" s="113">
        <v>25291</v>
      </c>
      <c r="J208" s="113">
        <v>12645.5</v>
      </c>
      <c r="K208" s="115">
        <v>43482</v>
      </c>
      <c r="L208" s="113">
        <v>16</v>
      </c>
      <c r="M208" s="113" t="s">
        <v>2653</v>
      </c>
      <c r="N208" s="351"/>
    </row>
    <row r="209" spans="1:14">
      <c r="A209" s="113" t="s">
        <v>2392</v>
      </c>
      <c r="B209" s="113" t="s">
        <v>384</v>
      </c>
      <c r="C209" s="113">
        <v>67.2</v>
      </c>
      <c r="D209" s="113">
        <v>68.400000000000006</v>
      </c>
      <c r="E209" s="113">
        <v>67</v>
      </c>
      <c r="F209" s="113">
        <v>67.2</v>
      </c>
      <c r="G209" s="113">
        <v>67.099999999999994</v>
      </c>
      <c r="H209" s="113">
        <v>67.8</v>
      </c>
      <c r="I209" s="113">
        <v>12449</v>
      </c>
      <c r="J209" s="113">
        <v>839241.9</v>
      </c>
      <c r="K209" s="115">
        <v>43482</v>
      </c>
      <c r="L209" s="113">
        <v>346</v>
      </c>
      <c r="M209" s="113" t="s">
        <v>2393</v>
      </c>
      <c r="N209" s="351"/>
    </row>
    <row r="210" spans="1:14">
      <c r="A210" s="113" t="s">
        <v>572</v>
      </c>
      <c r="B210" s="113" t="s">
        <v>384</v>
      </c>
      <c r="C210" s="113">
        <v>16.95</v>
      </c>
      <c r="D210" s="113">
        <v>17.05</v>
      </c>
      <c r="E210" s="113">
        <v>16.75</v>
      </c>
      <c r="F210" s="113">
        <v>16.899999999999999</v>
      </c>
      <c r="G210" s="113">
        <v>17</v>
      </c>
      <c r="H210" s="113">
        <v>17</v>
      </c>
      <c r="I210" s="113">
        <v>14134</v>
      </c>
      <c r="J210" s="113">
        <v>239278.1</v>
      </c>
      <c r="K210" s="115">
        <v>43482</v>
      </c>
      <c r="L210" s="113">
        <v>107</v>
      </c>
      <c r="M210" s="113" t="s">
        <v>573</v>
      </c>
      <c r="N210" s="351"/>
    </row>
    <row r="211" spans="1:14">
      <c r="A211" s="113" t="s">
        <v>51</v>
      </c>
      <c r="B211" s="113" t="s">
        <v>384</v>
      </c>
      <c r="C211" s="113">
        <v>652.1</v>
      </c>
      <c r="D211" s="113">
        <v>660</v>
      </c>
      <c r="E211" s="113">
        <v>649.4</v>
      </c>
      <c r="F211" s="113">
        <v>657.65</v>
      </c>
      <c r="G211" s="113">
        <v>658</v>
      </c>
      <c r="H211" s="113">
        <v>650.70000000000005</v>
      </c>
      <c r="I211" s="113">
        <v>1100775</v>
      </c>
      <c r="J211" s="113">
        <v>719867464.70000005</v>
      </c>
      <c r="K211" s="115">
        <v>43482</v>
      </c>
      <c r="L211" s="113">
        <v>20750</v>
      </c>
      <c r="M211" s="113" t="s">
        <v>574</v>
      </c>
      <c r="N211" s="351"/>
    </row>
    <row r="212" spans="1:14">
      <c r="A212" s="113" t="s">
        <v>3254</v>
      </c>
      <c r="B212" s="113" t="s">
        <v>3233</v>
      </c>
      <c r="C212" s="113">
        <v>6.85</v>
      </c>
      <c r="D212" s="113">
        <v>6.85</v>
      </c>
      <c r="E212" s="113">
        <v>6.65</v>
      </c>
      <c r="F212" s="113">
        <v>6.65</v>
      </c>
      <c r="G212" s="113">
        <v>6.65</v>
      </c>
      <c r="H212" s="113">
        <v>6.85</v>
      </c>
      <c r="I212" s="113">
        <v>1805</v>
      </c>
      <c r="J212" s="113">
        <v>12019.05</v>
      </c>
      <c r="K212" s="115">
        <v>43482</v>
      </c>
      <c r="L212" s="113">
        <v>6</v>
      </c>
      <c r="M212" s="113" t="s">
        <v>3255</v>
      </c>
      <c r="N212" s="351"/>
    </row>
    <row r="213" spans="1:14">
      <c r="A213" s="113" t="s">
        <v>2654</v>
      </c>
      <c r="B213" s="113" t="s">
        <v>384</v>
      </c>
      <c r="C213" s="113">
        <v>187</v>
      </c>
      <c r="D213" s="113">
        <v>189</v>
      </c>
      <c r="E213" s="113">
        <v>185</v>
      </c>
      <c r="F213" s="113">
        <v>186.6</v>
      </c>
      <c r="G213" s="113">
        <v>186.7</v>
      </c>
      <c r="H213" s="113">
        <v>186</v>
      </c>
      <c r="I213" s="113">
        <v>43344</v>
      </c>
      <c r="J213" s="113">
        <v>8107972.1500000004</v>
      </c>
      <c r="K213" s="115">
        <v>43482</v>
      </c>
      <c r="L213" s="113">
        <v>1367</v>
      </c>
      <c r="M213" s="113" t="s">
        <v>2655</v>
      </c>
      <c r="N213" s="351"/>
    </row>
    <row r="214" spans="1:14">
      <c r="A214" s="113" t="s">
        <v>575</v>
      </c>
      <c r="B214" s="113" t="s">
        <v>384</v>
      </c>
      <c r="C214" s="113">
        <v>564</v>
      </c>
      <c r="D214" s="113">
        <v>566.85</v>
      </c>
      <c r="E214" s="113">
        <v>552.79999999999995</v>
      </c>
      <c r="F214" s="113">
        <v>556.25</v>
      </c>
      <c r="G214" s="113">
        <v>556.9</v>
      </c>
      <c r="H214" s="113">
        <v>565.85</v>
      </c>
      <c r="I214" s="113">
        <v>23332</v>
      </c>
      <c r="J214" s="113">
        <v>13029829.800000001</v>
      </c>
      <c r="K214" s="115">
        <v>43482</v>
      </c>
      <c r="L214" s="113">
        <v>1682</v>
      </c>
      <c r="M214" s="113" t="s">
        <v>576</v>
      </c>
      <c r="N214" s="351"/>
    </row>
    <row r="215" spans="1:14">
      <c r="A215" s="113" t="s">
        <v>2656</v>
      </c>
      <c r="B215" s="113" t="s">
        <v>3233</v>
      </c>
      <c r="C215" s="113">
        <v>55</v>
      </c>
      <c r="D215" s="113">
        <v>55</v>
      </c>
      <c r="E215" s="113">
        <v>53.5</v>
      </c>
      <c r="F215" s="113">
        <v>54.4</v>
      </c>
      <c r="G215" s="113">
        <v>54.9</v>
      </c>
      <c r="H215" s="113">
        <v>53.5</v>
      </c>
      <c r="I215" s="113">
        <v>51396</v>
      </c>
      <c r="J215" s="113">
        <v>2770673.45</v>
      </c>
      <c r="K215" s="115">
        <v>43482</v>
      </c>
      <c r="L215" s="113">
        <v>317</v>
      </c>
      <c r="M215" s="113" t="s">
        <v>2657</v>
      </c>
      <c r="N215" s="351"/>
    </row>
    <row r="216" spans="1:14">
      <c r="A216" s="113" t="s">
        <v>2323</v>
      </c>
      <c r="B216" s="113" t="s">
        <v>384</v>
      </c>
      <c r="C216" s="113">
        <v>7.05</v>
      </c>
      <c r="D216" s="113">
        <v>7.05</v>
      </c>
      <c r="E216" s="113">
        <v>6.55</v>
      </c>
      <c r="F216" s="113">
        <v>6.6</v>
      </c>
      <c r="G216" s="113">
        <v>6.9</v>
      </c>
      <c r="H216" s="113">
        <v>6.85</v>
      </c>
      <c r="I216" s="113">
        <v>5576</v>
      </c>
      <c r="J216" s="113">
        <v>37375.800000000003</v>
      </c>
      <c r="K216" s="115">
        <v>43482</v>
      </c>
      <c r="L216" s="113">
        <v>31</v>
      </c>
      <c r="M216" s="113" t="s">
        <v>2175</v>
      </c>
      <c r="N216" s="351"/>
    </row>
    <row r="217" spans="1:14">
      <c r="A217" s="113" t="s">
        <v>2777</v>
      </c>
      <c r="B217" s="113" t="s">
        <v>384</v>
      </c>
      <c r="C217" s="113">
        <v>5.75</v>
      </c>
      <c r="D217" s="113">
        <v>5.85</v>
      </c>
      <c r="E217" s="113">
        <v>5.5</v>
      </c>
      <c r="F217" s="113">
        <v>5.85</v>
      </c>
      <c r="G217" s="113">
        <v>5.85</v>
      </c>
      <c r="H217" s="113">
        <v>5.35</v>
      </c>
      <c r="I217" s="113">
        <v>14589</v>
      </c>
      <c r="J217" s="113">
        <v>84611.1</v>
      </c>
      <c r="K217" s="115">
        <v>43482</v>
      </c>
      <c r="L217" s="113">
        <v>33</v>
      </c>
      <c r="M217" s="113" t="s">
        <v>2778</v>
      </c>
      <c r="N217" s="351"/>
    </row>
    <row r="218" spans="1:14">
      <c r="A218" s="113" t="s">
        <v>577</v>
      </c>
      <c r="B218" s="113" t="s">
        <v>384</v>
      </c>
      <c r="C218" s="113">
        <v>163.4</v>
      </c>
      <c r="D218" s="113">
        <v>166.1</v>
      </c>
      <c r="E218" s="113">
        <v>161.05000000000001</v>
      </c>
      <c r="F218" s="113">
        <v>165.75</v>
      </c>
      <c r="G218" s="113">
        <v>165.9</v>
      </c>
      <c r="H218" s="113">
        <v>163.15</v>
      </c>
      <c r="I218" s="113">
        <v>744102</v>
      </c>
      <c r="J218" s="113">
        <v>121697878.5</v>
      </c>
      <c r="K218" s="115">
        <v>43482</v>
      </c>
      <c r="L218" s="113">
        <v>4203</v>
      </c>
      <c r="M218" s="113" t="s">
        <v>2905</v>
      </c>
      <c r="N218" s="351"/>
    </row>
    <row r="219" spans="1:14">
      <c r="A219" s="113" t="s">
        <v>578</v>
      </c>
      <c r="B219" s="113" t="s">
        <v>384</v>
      </c>
      <c r="C219" s="113">
        <v>21.75</v>
      </c>
      <c r="D219" s="113">
        <v>22.15</v>
      </c>
      <c r="E219" s="113">
        <v>21.2</v>
      </c>
      <c r="F219" s="113">
        <v>21.8</v>
      </c>
      <c r="G219" s="113">
        <v>21.7</v>
      </c>
      <c r="H219" s="113">
        <v>21.7</v>
      </c>
      <c r="I219" s="113">
        <v>41880</v>
      </c>
      <c r="J219" s="113">
        <v>916189.5</v>
      </c>
      <c r="K219" s="115">
        <v>43482</v>
      </c>
      <c r="L219" s="113">
        <v>282</v>
      </c>
      <c r="M219" s="113" t="s">
        <v>579</v>
      </c>
      <c r="N219" s="351"/>
    </row>
    <row r="220" spans="1:14">
      <c r="A220" s="113" t="s">
        <v>1936</v>
      </c>
      <c r="B220" s="113" t="s">
        <v>384</v>
      </c>
      <c r="C220" s="113">
        <v>121.85</v>
      </c>
      <c r="D220" s="113">
        <v>122.35</v>
      </c>
      <c r="E220" s="113">
        <v>119.6</v>
      </c>
      <c r="F220" s="113">
        <v>120.75</v>
      </c>
      <c r="G220" s="113">
        <v>120.75</v>
      </c>
      <c r="H220" s="113">
        <v>120.95</v>
      </c>
      <c r="I220" s="113">
        <v>102349</v>
      </c>
      <c r="J220" s="113">
        <v>12403806.5</v>
      </c>
      <c r="K220" s="115">
        <v>43482</v>
      </c>
      <c r="L220" s="113">
        <v>2120</v>
      </c>
      <c r="M220" s="113" t="s">
        <v>2051</v>
      </c>
      <c r="N220" s="351"/>
    </row>
    <row r="221" spans="1:14">
      <c r="A221" s="113" t="s">
        <v>580</v>
      </c>
      <c r="B221" s="113" t="s">
        <v>384</v>
      </c>
      <c r="C221" s="113">
        <v>4.0999999999999996</v>
      </c>
      <c r="D221" s="113">
        <v>4.2</v>
      </c>
      <c r="E221" s="113">
        <v>3.9</v>
      </c>
      <c r="F221" s="113">
        <v>4.0999999999999996</v>
      </c>
      <c r="G221" s="113">
        <v>4.0999999999999996</v>
      </c>
      <c r="H221" s="113">
        <v>4.0999999999999996</v>
      </c>
      <c r="I221" s="113">
        <v>2294</v>
      </c>
      <c r="J221" s="113">
        <v>9294.15</v>
      </c>
      <c r="K221" s="115">
        <v>43482</v>
      </c>
      <c r="L221" s="113">
        <v>25</v>
      </c>
      <c r="M221" s="113" t="s">
        <v>581</v>
      </c>
      <c r="N221" s="351"/>
    </row>
    <row r="222" spans="1:14">
      <c r="A222" s="113" t="s">
        <v>582</v>
      </c>
      <c r="B222" s="113" t="s">
        <v>384</v>
      </c>
      <c r="C222" s="113">
        <v>3285.45</v>
      </c>
      <c r="D222" s="113">
        <v>3360</v>
      </c>
      <c r="E222" s="113">
        <v>3285.45</v>
      </c>
      <c r="F222" s="113">
        <v>3336.7</v>
      </c>
      <c r="G222" s="113">
        <v>3350</v>
      </c>
      <c r="H222" s="113">
        <v>3285.4</v>
      </c>
      <c r="I222" s="113">
        <v>3114</v>
      </c>
      <c r="J222" s="113">
        <v>10388494.699999999</v>
      </c>
      <c r="K222" s="115">
        <v>43482</v>
      </c>
      <c r="L222" s="113">
        <v>1413</v>
      </c>
      <c r="M222" s="113" t="s">
        <v>583</v>
      </c>
      <c r="N222" s="351"/>
    </row>
    <row r="223" spans="1:14">
      <c r="A223" s="113" t="s">
        <v>584</v>
      </c>
      <c r="B223" s="113" t="s">
        <v>384</v>
      </c>
      <c r="C223" s="113">
        <v>616</v>
      </c>
      <c r="D223" s="113">
        <v>616</v>
      </c>
      <c r="E223" s="113">
        <v>605</v>
      </c>
      <c r="F223" s="113">
        <v>608.35</v>
      </c>
      <c r="G223" s="113">
        <v>606.04999999999995</v>
      </c>
      <c r="H223" s="113">
        <v>612.25</v>
      </c>
      <c r="I223" s="113">
        <v>6386</v>
      </c>
      <c r="J223" s="113">
        <v>3908037.95</v>
      </c>
      <c r="K223" s="115">
        <v>43482</v>
      </c>
      <c r="L223" s="113">
        <v>820</v>
      </c>
      <c r="M223" s="113" t="s">
        <v>585</v>
      </c>
      <c r="N223" s="351"/>
    </row>
    <row r="224" spans="1:14">
      <c r="A224" s="113" t="s">
        <v>586</v>
      </c>
      <c r="B224" s="113" t="s">
        <v>384</v>
      </c>
      <c r="C224" s="113">
        <v>115</v>
      </c>
      <c r="D224" s="113">
        <v>115.3</v>
      </c>
      <c r="E224" s="113">
        <v>113</v>
      </c>
      <c r="F224" s="113">
        <v>113.25</v>
      </c>
      <c r="G224" s="113">
        <v>113.3</v>
      </c>
      <c r="H224" s="113">
        <v>115.35</v>
      </c>
      <c r="I224" s="113">
        <v>37571</v>
      </c>
      <c r="J224" s="113">
        <v>4269720.9000000004</v>
      </c>
      <c r="K224" s="115">
        <v>43482</v>
      </c>
      <c r="L224" s="113">
        <v>817</v>
      </c>
      <c r="M224" s="113" t="s">
        <v>587</v>
      </c>
      <c r="N224" s="351"/>
    </row>
    <row r="225" spans="1:14">
      <c r="A225" s="113" t="s">
        <v>588</v>
      </c>
      <c r="B225" s="113" t="s">
        <v>384</v>
      </c>
      <c r="C225" s="113">
        <v>128</v>
      </c>
      <c r="D225" s="113">
        <v>128</v>
      </c>
      <c r="E225" s="113">
        <v>121.55</v>
      </c>
      <c r="F225" s="113">
        <v>123.75</v>
      </c>
      <c r="G225" s="113">
        <v>123.25</v>
      </c>
      <c r="H225" s="113">
        <v>127.7</v>
      </c>
      <c r="I225" s="113">
        <v>1300711</v>
      </c>
      <c r="J225" s="113">
        <v>161870555.30000001</v>
      </c>
      <c r="K225" s="115">
        <v>43482</v>
      </c>
      <c r="L225" s="113">
        <v>11378</v>
      </c>
      <c r="M225" s="113" t="s">
        <v>589</v>
      </c>
      <c r="N225" s="351"/>
    </row>
    <row r="226" spans="1:14">
      <c r="A226" s="113" t="s">
        <v>2224</v>
      </c>
      <c r="B226" s="113" t="s">
        <v>384</v>
      </c>
      <c r="C226" s="113">
        <v>221.35</v>
      </c>
      <c r="D226" s="113">
        <v>224.5</v>
      </c>
      <c r="E226" s="113">
        <v>220</v>
      </c>
      <c r="F226" s="113">
        <v>221</v>
      </c>
      <c r="G226" s="113">
        <v>220.15</v>
      </c>
      <c r="H226" s="113">
        <v>221.95</v>
      </c>
      <c r="I226" s="113">
        <v>12327</v>
      </c>
      <c r="J226" s="113">
        <v>2738545.6</v>
      </c>
      <c r="K226" s="115">
        <v>43482</v>
      </c>
      <c r="L226" s="113">
        <v>636</v>
      </c>
      <c r="M226" s="113" t="s">
        <v>2906</v>
      </c>
      <c r="N226" s="351"/>
    </row>
    <row r="227" spans="1:14">
      <c r="A227" s="113" t="s">
        <v>52</v>
      </c>
      <c r="B227" s="113" t="s">
        <v>384</v>
      </c>
      <c r="C227" s="113">
        <v>19150</v>
      </c>
      <c r="D227" s="113">
        <v>19230</v>
      </c>
      <c r="E227" s="113">
        <v>18965</v>
      </c>
      <c r="F227" s="113">
        <v>19150.55</v>
      </c>
      <c r="G227" s="113">
        <v>19230</v>
      </c>
      <c r="H227" s="113">
        <v>19089.400000000001</v>
      </c>
      <c r="I227" s="113">
        <v>7450</v>
      </c>
      <c r="J227" s="113">
        <v>142348318.40000001</v>
      </c>
      <c r="K227" s="115">
        <v>43482</v>
      </c>
      <c r="L227" s="113">
        <v>3143</v>
      </c>
      <c r="M227" s="113" t="s">
        <v>590</v>
      </c>
      <c r="N227" s="351"/>
    </row>
    <row r="228" spans="1:14">
      <c r="A228" s="113" t="s">
        <v>53</v>
      </c>
      <c r="B228" s="113" t="s">
        <v>384</v>
      </c>
      <c r="C228" s="113">
        <v>347.1</v>
      </c>
      <c r="D228" s="113">
        <v>357</v>
      </c>
      <c r="E228" s="113">
        <v>346.05</v>
      </c>
      <c r="F228" s="113">
        <v>355.2</v>
      </c>
      <c r="G228" s="113">
        <v>354.15</v>
      </c>
      <c r="H228" s="113">
        <v>347.25</v>
      </c>
      <c r="I228" s="113">
        <v>3949498</v>
      </c>
      <c r="J228" s="113">
        <v>1391248160.2</v>
      </c>
      <c r="K228" s="115">
        <v>43482</v>
      </c>
      <c r="L228" s="113">
        <v>45420</v>
      </c>
      <c r="M228" s="113" t="s">
        <v>591</v>
      </c>
      <c r="N228" s="351"/>
    </row>
    <row r="229" spans="1:14">
      <c r="A229" s="113" t="s">
        <v>592</v>
      </c>
      <c r="B229" s="113" t="s">
        <v>384</v>
      </c>
      <c r="C229" s="113">
        <v>40.549999999999997</v>
      </c>
      <c r="D229" s="113">
        <v>40.700000000000003</v>
      </c>
      <c r="E229" s="113">
        <v>39.200000000000003</v>
      </c>
      <c r="F229" s="113">
        <v>39.549999999999997</v>
      </c>
      <c r="G229" s="113">
        <v>39.799999999999997</v>
      </c>
      <c r="H229" s="113">
        <v>40.5</v>
      </c>
      <c r="I229" s="113">
        <v>113299</v>
      </c>
      <c r="J229" s="113">
        <v>4528872.05</v>
      </c>
      <c r="K229" s="115">
        <v>43482</v>
      </c>
      <c r="L229" s="113">
        <v>937</v>
      </c>
      <c r="M229" s="113" t="s">
        <v>593</v>
      </c>
      <c r="N229" s="351"/>
    </row>
    <row r="230" spans="1:14">
      <c r="A230" s="113" t="s">
        <v>2636</v>
      </c>
      <c r="B230" s="113" t="s">
        <v>384</v>
      </c>
      <c r="C230" s="113">
        <v>9</v>
      </c>
      <c r="D230" s="113">
        <v>9.1999999999999993</v>
      </c>
      <c r="E230" s="113">
        <v>8.9</v>
      </c>
      <c r="F230" s="113">
        <v>9.0500000000000007</v>
      </c>
      <c r="G230" s="113">
        <v>9.0500000000000007</v>
      </c>
      <c r="H230" s="113">
        <v>9.0500000000000007</v>
      </c>
      <c r="I230" s="113">
        <v>55569</v>
      </c>
      <c r="J230" s="113">
        <v>499793.2</v>
      </c>
      <c r="K230" s="115">
        <v>43482</v>
      </c>
      <c r="L230" s="113">
        <v>189</v>
      </c>
      <c r="M230" s="113" t="s">
        <v>2658</v>
      </c>
      <c r="N230" s="351"/>
    </row>
    <row r="231" spans="1:14">
      <c r="A231" s="113" t="s">
        <v>594</v>
      </c>
      <c r="B231" s="113" t="s">
        <v>384</v>
      </c>
      <c r="C231" s="113">
        <v>211</v>
      </c>
      <c r="D231" s="113">
        <v>226.3</v>
      </c>
      <c r="E231" s="113">
        <v>211</v>
      </c>
      <c r="F231" s="113">
        <v>214.6</v>
      </c>
      <c r="G231" s="113">
        <v>212.4</v>
      </c>
      <c r="H231" s="113">
        <v>208.65</v>
      </c>
      <c r="I231" s="113">
        <v>1381777</v>
      </c>
      <c r="J231" s="113">
        <v>303673837.05000001</v>
      </c>
      <c r="K231" s="115">
        <v>43482</v>
      </c>
      <c r="L231" s="113">
        <v>24273</v>
      </c>
      <c r="M231" s="113" t="s">
        <v>595</v>
      </c>
      <c r="N231" s="351"/>
    </row>
    <row r="232" spans="1:14">
      <c r="A232" s="113" t="s">
        <v>191</v>
      </c>
      <c r="B232" s="113" t="s">
        <v>384</v>
      </c>
      <c r="C232" s="113">
        <v>3181</v>
      </c>
      <c r="D232" s="113">
        <v>3212</v>
      </c>
      <c r="E232" s="113">
        <v>3175.05</v>
      </c>
      <c r="F232" s="113">
        <v>3207.1</v>
      </c>
      <c r="G232" s="113">
        <v>3208</v>
      </c>
      <c r="H232" s="113">
        <v>3175.75</v>
      </c>
      <c r="I232" s="113">
        <v>154540</v>
      </c>
      <c r="J232" s="113">
        <v>493617495.30000001</v>
      </c>
      <c r="K232" s="115">
        <v>43482</v>
      </c>
      <c r="L232" s="113">
        <v>21398</v>
      </c>
      <c r="M232" s="113" t="s">
        <v>3211</v>
      </c>
      <c r="N232" s="351"/>
    </row>
    <row r="233" spans="1:14">
      <c r="A233" s="113" t="s">
        <v>2197</v>
      </c>
      <c r="B233" s="113" t="s">
        <v>384</v>
      </c>
      <c r="C233" s="113">
        <v>96.9</v>
      </c>
      <c r="D233" s="113">
        <v>98.7</v>
      </c>
      <c r="E233" s="113">
        <v>95.6</v>
      </c>
      <c r="F233" s="113">
        <v>95.75</v>
      </c>
      <c r="G233" s="113">
        <v>95.6</v>
      </c>
      <c r="H233" s="113">
        <v>96.95</v>
      </c>
      <c r="I233" s="113">
        <v>3138</v>
      </c>
      <c r="J233" s="113">
        <v>302327</v>
      </c>
      <c r="K233" s="115">
        <v>43482</v>
      </c>
      <c r="L233" s="113">
        <v>83</v>
      </c>
      <c r="M233" s="113" t="s">
        <v>2201</v>
      </c>
      <c r="N233" s="351"/>
    </row>
    <row r="234" spans="1:14">
      <c r="A234" s="113" t="s">
        <v>596</v>
      </c>
      <c r="B234" s="113" t="s">
        <v>384</v>
      </c>
      <c r="C234" s="113">
        <v>56.1</v>
      </c>
      <c r="D234" s="113">
        <v>57.8</v>
      </c>
      <c r="E234" s="113">
        <v>55.75</v>
      </c>
      <c r="F234" s="113">
        <v>56</v>
      </c>
      <c r="G234" s="113">
        <v>55.85</v>
      </c>
      <c r="H234" s="113">
        <v>57.05</v>
      </c>
      <c r="I234" s="113">
        <v>20116</v>
      </c>
      <c r="J234" s="113">
        <v>1133958.3500000001</v>
      </c>
      <c r="K234" s="115">
        <v>43482</v>
      </c>
      <c r="L234" s="113">
        <v>350</v>
      </c>
      <c r="M234" s="113" t="s">
        <v>597</v>
      </c>
      <c r="N234" s="351"/>
    </row>
    <row r="235" spans="1:14">
      <c r="A235" s="113" t="s">
        <v>252</v>
      </c>
      <c r="B235" s="113" t="s">
        <v>384</v>
      </c>
      <c r="C235" s="113">
        <v>595.1</v>
      </c>
      <c r="D235" s="113">
        <v>597.75</v>
      </c>
      <c r="E235" s="113">
        <v>592.04999999999995</v>
      </c>
      <c r="F235" s="113">
        <v>593.65</v>
      </c>
      <c r="G235" s="113">
        <v>593.5</v>
      </c>
      <c r="H235" s="113">
        <v>594.75</v>
      </c>
      <c r="I235" s="113">
        <v>37307</v>
      </c>
      <c r="J235" s="113">
        <v>22173572.449999999</v>
      </c>
      <c r="K235" s="115">
        <v>43482</v>
      </c>
      <c r="L235" s="113">
        <v>2032</v>
      </c>
      <c r="M235" s="113" t="s">
        <v>2002</v>
      </c>
      <c r="N235" s="351"/>
    </row>
    <row r="236" spans="1:14">
      <c r="A236" s="113" t="s">
        <v>2394</v>
      </c>
      <c r="B236" s="113" t="s">
        <v>384</v>
      </c>
      <c r="C236" s="113">
        <v>2.1</v>
      </c>
      <c r="D236" s="113">
        <v>2.15</v>
      </c>
      <c r="E236" s="113">
        <v>2.0499999999999998</v>
      </c>
      <c r="F236" s="113">
        <v>2.1</v>
      </c>
      <c r="G236" s="113">
        <v>2.1</v>
      </c>
      <c r="H236" s="113">
        <v>2.1</v>
      </c>
      <c r="I236" s="113">
        <v>20654</v>
      </c>
      <c r="J236" s="113">
        <v>42954.35</v>
      </c>
      <c r="K236" s="115">
        <v>43482</v>
      </c>
      <c r="L236" s="113">
        <v>44</v>
      </c>
      <c r="M236" s="113" t="s">
        <v>2395</v>
      </c>
      <c r="N236" s="351"/>
    </row>
    <row r="237" spans="1:14">
      <c r="A237" s="113" t="s">
        <v>598</v>
      </c>
      <c r="B237" s="113" t="s">
        <v>384</v>
      </c>
      <c r="C237" s="113">
        <v>51.7</v>
      </c>
      <c r="D237" s="113">
        <v>55</v>
      </c>
      <c r="E237" s="113">
        <v>48</v>
      </c>
      <c r="F237" s="113">
        <v>49.45</v>
      </c>
      <c r="G237" s="113">
        <v>50</v>
      </c>
      <c r="H237" s="113">
        <v>51.65</v>
      </c>
      <c r="I237" s="113">
        <v>73160</v>
      </c>
      <c r="J237" s="113">
        <v>3761821.25</v>
      </c>
      <c r="K237" s="115">
        <v>43482</v>
      </c>
      <c r="L237" s="113">
        <v>839</v>
      </c>
      <c r="M237" s="113" t="s">
        <v>599</v>
      </c>
      <c r="N237" s="351"/>
    </row>
    <row r="238" spans="1:14">
      <c r="A238" s="113" t="s">
        <v>3221</v>
      </c>
      <c r="B238" s="113" t="s">
        <v>384</v>
      </c>
      <c r="C238" s="113">
        <v>3000</v>
      </c>
      <c r="D238" s="113">
        <v>3003.35</v>
      </c>
      <c r="E238" s="113">
        <v>2999</v>
      </c>
      <c r="F238" s="113">
        <v>2999</v>
      </c>
      <c r="G238" s="113">
        <v>2999</v>
      </c>
      <c r="H238" s="113">
        <v>2991.75</v>
      </c>
      <c r="I238" s="113">
        <v>36</v>
      </c>
      <c r="J238" s="113">
        <v>108075.85</v>
      </c>
      <c r="K238" s="115">
        <v>43482</v>
      </c>
      <c r="L238" s="113">
        <v>6</v>
      </c>
      <c r="M238" s="113" t="s">
        <v>3222</v>
      </c>
      <c r="N238" s="351"/>
    </row>
    <row r="239" spans="1:14">
      <c r="A239" s="113" t="s">
        <v>3503</v>
      </c>
      <c r="B239" s="113" t="s">
        <v>384</v>
      </c>
      <c r="C239" s="113">
        <v>115</v>
      </c>
      <c r="D239" s="113">
        <v>115.9</v>
      </c>
      <c r="E239" s="113">
        <v>113.01</v>
      </c>
      <c r="F239" s="113">
        <v>115.9</v>
      </c>
      <c r="G239" s="113">
        <v>115.9</v>
      </c>
      <c r="H239" s="113">
        <v>115.98</v>
      </c>
      <c r="I239" s="113">
        <v>107</v>
      </c>
      <c r="J239" s="113">
        <v>12159.11</v>
      </c>
      <c r="K239" s="115">
        <v>43482</v>
      </c>
      <c r="L239" s="113">
        <v>6</v>
      </c>
      <c r="M239" s="113" t="s">
        <v>3504</v>
      </c>
      <c r="N239" s="351"/>
    </row>
    <row r="240" spans="1:14">
      <c r="A240" s="113" t="s">
        <v>2659</v>
      </c>
      <c r="B240" s="113" t="s">
        <v>384</v>
      </c>
      <c r="C240" s="113">
        <v>3.95</v>
      </c>
      <c r="D240" s="113">
        <v>4.0999999999999996</v>
      </c>
      <c r="E240" s="113">
        <v>3.85</v>
      </c>
      <c r="F240" s="113">
        <v>3.9</v>
      </c>
      <c r="G240" s="113">
        <v>4</v>
      </c>
      <c r="H240" s="113">
        <v>3.85</v>
      </c>
      <c r="I240" s="113">
        <v>139312</v>
      </c>
      <c r="J240" s="113">
        <v>551723</v>
      </c>
      <c r="K240" s="115">
        <v>43482</v>
      </c>
      <c r="L240" s="113">
        <v>239</v>
      </c>
      <c r="M240" s="113" t="s">
        <v>2660</v>
      </c>
      <c r="N240" s="351"/>
    </row>
    <row r="241" spans="1:14">
      <c r="A241" s="113" t="s">
        <v>2396</v>
      </c>
      <c r="B241" s="113" t="s">
        <v>384</v>
      </c>
      <c r="C241" s="113">
        <v>255.2</v>
      </c>
      <c r="D241" s="113">
        <v>259.45</v>
      </c>
      <c r="E241" s="113">
        <v>252.05</v>
      </c>
      <c r="F241" s="113">
        <v>252.35</v>
      </c>
      <c r="G241" s="113">
        <v>253.9</v>
      </c>
      <c r="H241" s="113">
        <v>255.1</v>
      </c>
      <c r="I241" s="113">
        <v>12712</v>
      </c>
      <c r="J241" s="113">
        <v>3240827.95</v>
      </c>
      <c r="K241" s="115">
        <v>43482</v>
      </c>
      <c r="L241" s="113">
        <v>590</v>
      </c>
      <c r="M241" s="113" t="s">
        <v>2397</v>
      </c>
      <c r="N241" s="351"/>
    </row>
    <row r="242" spans="1:14">
      <c r="A242" s="113" t="s">
        <v>3256</v>
      </c>
      <c r="B242" s="113" t="s">
        <v>3233</v>
      </c>
      <c r="C242" s="113">
        <v>17.55</v>
      </c>
      <c r="D242" s="113">
        <v>17.55</v>
      </c>
      <c r="E242" s="113">
        <v>17.55</v>
      </c>
      <c r="F242" s="113">
        <v>17.55</v>
      </c>
      <c r="G242" s="113">
        <v>17.55</v>
      </c>
      <c r="H242" s="113">
        <v>16.75</v>
      </c>
      <c r="I242" s="113">
        <v>5</v>
      </c>
      <c r="J242" s="113">
        <v>87.75</v>
      </c>
      <c r="K242" s="115">
        <v>43482</v>
      </c>
      <c r="L242" s="113">
        <v>1</v>
      </c>
      <c r="M242" s="113" t="s">
        <v>3257</v>
      </c>
      <c r="N242" s="351"/>
    </row>
    <row r="243" spans="1:14">
      <c r="A243" s="113" t="s">
        <v>2907</v>
      </c>
      <c r="B243" s="113" t="s">
        <v>384</v>
      </c>
      <c r="C243" s="113">
        <v>57.5</v>
      </c>
      <c r="D243" s="113">
        <v>57.95</v>
      </c>
      <c r="E243" s="113">
        <v>55.1</v>
      </c>
      <c r="F243" s="113">
        <v>55.85</v>
      </c>
      <c r="G243" s="113">
        <v>55.5</v>
      </c>
      <c r="H243" s="113">
        <v>56.95</v>
      </c>
      <c r="I243" s="113">
        <v>47267</v>
      </c>
      <c r="J243" s="113">
        <v>2666512.4</v>
      </c>
      <c r="K243" s="115">
        <v>43482</v>
      </c>
      <c r="L243" s="113">
        <v>641</v>
      </c>
      <c r="M243" s="113" t="s">
        <v>2908</v>
      </c>
      <c r="N243" s="351"/>
    </row>
    <row r="244" spans="1:14">
      <c r="A244" s="113" t="s">
        <v>193</v>
      </c>
      <c r="B244" s="113" t="s">
        <v>384</v>
      </c>
      <c r="C244" s="113">
        <v>353</v>
      </c>
      <c r="D244" s="113">
        <v>358.4</v>
      </c>
      <c r="E244" s="113">
        <v>351.5</v>
      </c>
      <c r="F244" s="113">
        <v>355.85</v>
      </c>
      <c r="G244" s="113">
        <v>354.25</v>
      </c>
      <c r="H244" s="113">
        <v>352.55</v>
      </c>
      <c r="I244" s="113">
        <v>1053793</v>
      </c>
      <c r="J244" s="113">
        <v>375451595.39999998</v>
      </c>
      <c r="K244" s="115">
        <v>43482</v>
      </c>
      <c r="L244" s="113">
        <v>23372</v>
      </c>
      <c r="M244" s="113" t="s">
        <v>600</v>
      </c>
      <c r="N244" s="351"/>
    </row>
    <row r="245" spans="1:14">
      <c r="A245" s="113" t="s">
        <v>2661</v>
      </c>
      <c r="B245" s="113" t="s">
        <v>384</v>
      </c>
      <c r="C245" s="113">
        <v>19.649999999999999</v>
      </c>
      <c r="D245" s="113">
        <v>19.649999999999999</v>
      </c>
      <c r="E245" s="113">
        <v>19.149999999999999</v>
      </c>
      <c r="F245" s="113">
        <v>19.5</v>
      </c>
      <c r="G245" s="113">
        <v>19.5</v>
      </c>
      <c r="H245" s="113">
        <v>19.45</v>
      </c>
      <c r="I245" s="113">
        <v>6829</v>
      </c>
      <c r="J245" s="113">
        <v>132774.9</v>
      </c>
      <c r="K245" s="115">
        <v>43482</v>
      </c>
      <c r="L245" s="113">
        <v>62</v>
      </c>
      <c r="M245" s="113" t="s">
        <v>2662</v>
      </c>
      <c r="N245" s="351"/>
    </row>
    <row r="246" spans="1:14">
      <c r="A246" s="113" t="s">
        <v>601</v>
      </c>
      <c r="B246" s="113" t="s">
        <v>384</v>
      </c>
      <c r="C246" s="113">
        <v>57.25</v>
      </c>
      <c r="D246" s="113">
        <v>57.5</v>
      </c>
      <c r="E246" s="113">
        <v>55.65</v>
      </c>
      <c r="F246" s="113">
        <v>56.9</v>
      </c>
      <c r="G246" s="113">
        <v>56.95</v>
      </c>
      <c r="H246" s="113">
        <v>56.15</v>
      </c>
      <c r="I246" s="113">
        <v>142440</v>
      </c>
      <c r="J246" s="113">
        <v>8055091.0499999998</v>
      </c>
      <c r="K246" s="115">
        <v>43482</v>
      </c>
      <c r="L246" s="113">
        <v>1334</v>
      </c>
      <c r="M246" s="113" t="s">
        <v>602</v>
      </c>
      <c r="N246" s="351"/>
    </row>
    <row r="247" spans="1:14">
      <c r="A247" s="113" t="s">
        <v>54</v>
      </c>
      <c r="B247" s="113" t="s">
        <v>384</v>
      </c>
      <c r="C247" s="113">
        <v>275.89999999999998</v>
      </c>
      <c r="D247" s="113">
        <v>277.3</v>
      </c>
      <c r="E247" s="113">
        <v>269.89999999999998</v>
      </c>
      <c r="F247" s="113">
        <v>275.45</v>
      </c>
      <c r="G247" s="113">
        <v>276</v>
      </c>
      <c r="H247" s="113">
        <v>275.35000000000002</v>
      </c>
      <c r="I247" s="113">
        <v>3578928</v>
      </c>
      <c r="J247" s="113">
        <v>980324442.14999998</v>
      </c>
      <c r="K247" s="115">
        <v>43482</v>
      </c>
      <c r="L247" s="113">
        <v>26924</v>
      </c>
      <c r="M247" s="113" t="s">
        <v>603</v>
      </c>
      <c r="N247" s="351"/>
    </row>
    <row r="248" spans="1:14">
      <c r="A248" s="113" t="s">
        <v>2398</v>
      </c>
      <c r="B248" s="113" t="s">
        <v>384</v>
      </c>
      <c r="C248" s="113">
        <v>28</v>
      </c>
      <c r="D248" s="113">
        <v>28.05</v>
      </c>
      <c r="E248" s="113">
        <v>27.3</v>
      </c>
      <c r="F248" s="113">
        <v>27.6</v>
      </c>
      <c r="G248" s="113">
        <v>27.55</v>
      </c>
      <c r="H248" s="113">
        <v>27.55</v>
      </c>
      <c r="I248" s="113">
        <v>13291</v>
      </c>
      <c r="J248" s="113">
        <v>368659.5</v>
      </c>
      <c r="K248" s="115">
        <v>43482</v>
      </c>
      <c r="L248" s="113">
        <v>39</v>
      </c>
      <c r="M248" s="113" t="s">
        <v>2399</v>
      </c>
      <c r="N248" s="351"/>
    </row>
    <row r="249" spans="1:14">
      <c r="A249" s="113" t="s">
        <v>604</v>
      </c>
      <c r="B249" s="113" t="s">
        <v>384</v>
      </c>
      <c r="C249" s="113">
        <v>277.3</v>
      </c>
      <c r="D249" s="113">
        <v>282.2</v>
      </c>
      <c r="E249" s="113">
        <v>273</v>
      </c>
      <c r="F249" s="113">
        <v>276.10000000000002</v>
      </c>
      <c r="G249" s="113">
        <v>276</v>
      </c>
      <c r="H249" s="113">
        <v>277.3</v>
      </c>
      <c r="I249" s="113">
        <v>675184</v>
      </c>
      <c r="J249" s="113">
        <v>186982602.59999999</v>
      </c>
      <c r="K249" s="115">
        <v>43482</v>
      </c>
      <c r="L249" s="113">
        <v>9299</v>
      </c>
      <c r="M249" s="113" t="s">
        <v>2232</v>
      </c>
      <c r="N249" s="351"/>
    </row>
    <row r="250" spans="1:14">
      <c r="A250" s="113" t="s">
        <v>2663</v>
      </c>
      <c r="B250" s="113" t="s">
        <v>384</v>
      </c>
      <c r="C250" s="113">
        <v>128</v>
      </c>
      <c r="D250" s="113">
        <v>132.1</v>
      </c>
      <c r="E250" s="113">
        <v>128</v>
      </c>
      <c r="F250" s="113">
        <v>131.1</v>
      </c>
      <c r="G250" s="113">
        <v>132.1</v>
      </c>
      <c r="H250" s="113">
        <v>130.4</v>
      </c>
      <c r="I250" s="113">
        <v>17958</v>
      </c>
      <c r="J250" s="113">
        <v>2330366.65</v>
      </c>
      <c r="K250" s="115">
        <v>43482</v>
      </c>
      <c r="L250" s="113">
        <v>146</v>
      </c>
      <c r="M250" s="113" t="s">
        <v>2664</v>
      </c>
      <c r="N250" s="351"/>
    </row>
    <row r="251" spans="1:14">
      <c r="A251" s="113" t="s">
        <v>2207</v>
      </c>
      <c r="B251" s="113" t="s">
        <v>384</v>
      </c>
      <c r="C251" s="113">
        <v>244.6</v>
      </c>
      <c r="D251" s="113">
        <v>247</v>
      </c>
      <c r="E251" s="113">
        <v>243</v>
      </c>
      <c r="F251" s="113">
        <v>243.6</v>
      </c>
      <c r="G251" s="113">
        <v>243.1</v>
      </c>
      <c r="H251" s="113">
        <v>241.9</v>
      </c>
      <c r="I251" s="113">
        <v>33936</v>
      </c>
      <c r="J251" s="113">
        <v>8330995</v>
      </c>
      <c r="K251" s="115">
        <v>43482</v>
      </c>
      <c r="L251" s="113">
        <v>2046</v>
      </c>
      <c r="M251" s="113" t="s">
        <v>2208</v>
      </c>
      <c r="N251" s="351"/>
    </row>
    <row r="252" spans="1:14">
      <c r="A252" s="113" t="s">
        <v>605</v>
      </c>
      <c r="B252" s="113" t="s">
        <v>384</v>
      </c>
      <c r="C252" s="113">
        <v>423.95</v>
      </c>
      <c r="D252" s="113">
        <v>438</v>
      </c>
      <c r="E252" s="113">
        <v>413.25</v>
      </c>
      <c r="F252" s="113">
        <v>423.5</v>
      </c>
      <c r="G252" s="113">
        <v>421.65</v>
      </c>
      <c r="H252" s="113">
        <v>422.5</v>
      </c>
      <c r="I252" s="113">
        <v>104246</v>
      </c>
      <c r="J252" s="113">
        <v>44751082.149999999</v>
      </c>
      <c r="K252" s="115">
        <v>43482</v>
      </c>
      <c r="L252" s="113">
        <v>4807</v>
      </c>
      <c r="M252" s="113" t="s">
        <v>2909</v>
      </c>
      <c r="N252" s="351"/>
    </row>
    <row r="253" spans="1:14">
      <c r="A253" s="113" t="s">
        <v>1991</v>
      </c>
      <c r="B253" s="113" t="s">
        <v>3233</v>
      </c>
      <c r="C253" s="113">
        <v>215</v>
      </c>
      <c r="D253" s="113">
        <v>225.75</v>
      </c>
      <c r="E253" s="113">
        <v>205</v>
      </c>
      <c r="F253" s="113">
        <v>225.25</v>
      </c>
      <c r="G253" s="113">
        <v>225.75</v>
      </c>
      <c r="H253" s="113">
        <v>215</v>
      </c>
      <c r="I253" s="113">
        <v>7114</v>
      </c>
      <c r="J253" s="113">
        <v>1592499.65</v>
      </c>
      <c r="K253" s="115">
        <v>43482</v>
      </c>
      <c r="L253" s="113">
        <v>73</v>
      </c>
      <c r="M253" s="113" t="s">
        <v>1992</v>
      </c>
      <c r="N253" s="351"/>
    </row>
    <row r="254" spans="1:14">
      <c r="A254" s="113" t="s">
        <v>606</v>
      </c>
      <c r="B254" s="113" t="s">
        <v>384</v>
      </c>
      <c r="C254" s="113">
        <v>360.3</v>
      </c>
      <c r="D254" s="113">
        <v>365</v>
      </c>
      <c r="E254" s="113">
        <v>360</v>
      </c>
      <c r="F254" s="113">
        <v>363.4</v>
      </c>
      <c r="G254" s="113">
        <v>364</v>
      </c>
      <c r="H254" s="113">
        <v>360.5</v>
      </c>
      <c r="I254" s="113">
        <v>16197</v>
      </c>
      <c r="J254" s="113">
        <v>5877878.25</v>
      </c>
      <c r="K254" s="115">
        <v>43482</v>
      </c>
      <c r="L254" s="113">
        <v>1222</v>
      </c>
      <c r="M254" s="113" t="s">
        <v>607</v>
      </c>
      <c r="N254" s="351"/>
    </row>
    <row r="255" spans="1:14">
      <c r="A255" s="113" t="s">
        <v>608</v>
      </c>
      <c r="B255" s="113" t="s">
        <v>384</v>
      </c>
      <c r="C255" s="113">
        <v>75.150000000000006</v>
      </c>
      <c r="D255" s="113">
        <v>76.75</v>
      </c>
      <c r="E255" s="113">
        <v>75</v>
      </c>
      <c r="F255" s="113">
        <v>75.55</v>
      </c>
      <c r="G255" s="113">
        <v>75.3</v>
      </c>
      <c r="H255" s="113">
        <v>75.8</v>
      </c>
      <c r="I255" s="113">
        <v>3555</v>
      </c>
      <c r="J255" s="113">
        <v>268069.3</v>
      </c>
      <c r="K255" s="115">
        <v>43482</v>
      </c>
      <c r="L255" s="113">
        <v>57</v>
      </c>
      <c r="M255" s="113" t="s">
        <v>609</v>
      </c>
      <c r="N255" s="351"/>
    </row>
    <row r="256" spans="1:14">
      <c r="A256" s="113" t="s">
        <v>610</v>
      </c>
      <c r="B256" s="113" t="s">
        <v>384</v>
      </c>
      <c r="C256" s="113">
        <v>1006</v>
      </c>
      <c r="D256" s="113">
        <v>1008.25</v>
      </c>
      <c r="E256" s="113">
        <v>993.5</v>
      </c>
      <c r="F256" s="113">
        <v>999.75</v>
      </c>
      <c r="G256" s="113">
        <v>993.7</v>
      </c>
      <c r="H256" s="113">
        <v>998</v>
      </c>
      <c r="I256" s="113">
        <v>73274</v>
      </c>
      <c r="J256" s="113">
        <v>73282661.950000003</v>
      </c>
      <c r="K256" s="115">
        <v>43482</v>
      </c>
      <c r="L256" s="113">
        <v>14151</v>
      </c>
      <c r="M256" s="113" t="s">
        <v>611</v>
      </c>
      <c r="N256" s="351"/>
    </row>
    <row r="257" spans="1:14">
      <c r="A257" s="113" t="s">
        <v>2400</v>
      </c>
      <c r="B257" s="113" t="s">
        <v>384</v>
      </c>
      <c r="C257" s="113">
        <v>1.1499999999999999</v>
      </c>
      <c r="D257" s="113">
        <v>1.2</v>
      </c>
      <c r="E257" s="113">
        <v>1.1000000000000001</v>
      </c>
      <c r="F257" s="113">
        <v>1.1499999999999999</v>
      </c>
      <c r="G257" s="113">
        <v>1.1499999999999999</v>
      </c>
      <c r="H257" s="113">
        <v>1.1499999999999999</v>
      </c>
      <c r="I257" s="113">
        <v>176858</v>
      </c>
      <c r="J257" s="113">
        <v>201644.35</v>
      </c>
      <c r="K257" s="115">
        <v>43482</v>
      </c>
      <c r="L257" s="113">
        <v>59</v>
      </c>
      <c r="M257" s="113" t="s">
        <v>2401</v>
      </c>
      <c r="N257" s="351"/>
    </row>
    <row r="258" spans="1:14">
      <c r="A258" s="113" t="s">
        <v>231</v>
      </c>
      <c r="B258" s="113" t="s">
        <v>384</v>
      </c>
      <c r="C258" s="113">
        <v>165.5</v>
      </c>
      <c r="D258" s="113">
        <v>168.9</v>
      </c>
      <c r="E258" s="113">
        <v>164</v>
      </c>
      <c r="F258" s="113">
        <v>166.45</v>
      </c>
      <c r="G258" s="113">
        <v>166.5</v>
      </c>
      <c r="H258" s="113">
        <v>165.55</v>
      </c>
      <c r="I258" s="113">
        <v>1608356</v>
      </c>
      <c r="J258" s="113">
        <v>267474566.80000001</v>
      </c>
      <c r="K258" s="115">
        <v>43482</v>
      </c>
      <c r="L258" s="113">
        <v>17862</v>
      </c>
      <c r="M258" s="113" t="s">
        <v>2910</v>
      </c>
      <c r="N258" s="351"/>
    </row>
    <row r="259" spans="1:14">
      <c r="A259" s="113" t="s">
        <v>3258</v>
      </c>
      <c r="B259" s="113" t="s">
        <v>384</v>
      </c>
      <c r="C259" s="113">
        <v>2.2000000000000002</v>
      </c>
      <c r="D259" s="113">
        <v>2.2000000000000002</v>
      </c>
      <c r="E259" s="113">
        <v>2.15</v>
      </c>
      <c r="F259" s="113">
        <v>2.15</v>
      </c>
      <c r="G259" s="113">
        <v>2.15</v>
      </c>
      <c r="H259" s="113">
        <v>2.2000000000000002</v>
      </c>
      <c r="I259" s="113">
        <v>33349</v>
      </c>
      <c r="J259" s="113">
        <v>72772.45</v>
      </c>
      <c r="K259" s="115">
        <v>43482</v>
      </c>
      <c r="L259" s="113">
        <v>32</v>
      </c>
      <c r="M259" s="113" t="s">
        <v>3259</v>
      </c>
      <c r="N259" s="351"/>
    </row>
    <row r="260" spans="1:14">
      <c r="A260" s="113" t="s">
        <v>2402</v>
      </c>
      <c r="B260" s="113" t="s">
        <v>384</v>
      </c>
      <c r="C260" s="113">
        <v>7.45</v>
      </c>
      <c r="D260" s="113">
        <v>7.45</v>
      </c>
      <c r="E260" s="113">
        <v>7.25</v>
      </c>
      <c r="F260" s="113">
        <v>7.35</v>
      </c>
      <c r="G260" s="113">
        <v>7.35</v>
      </c>
      <c r="H260" s="113">
        <v>7.3</v>
      </c>
      <c r="I260" s="113">
        <v>17000</v>
      </c>
      <c r="J260" s="113">
        <v>124250.1</v>
      </c>
      <c r="K260" s="115">
        <v>43482</v>
      </c>
      <c r="L260" s="113">
        <v>42</v>
      </c>
      <c r="M260" s="113" t="s">
        <v>2403</v>
      </c>
      <c r="N260" s="351"/>
    </row>
    <row r="261" spans="1:14">
      <c r="A261" s="113" t="s">
        <v>612</v>
      </c>
      <c r="B261" s="113" t="s">
        <v>384</v>
      </c>
      <c r="C261" s="113">
        <v>264.25</v>
      </c>
      <c r="D261" s="113">
        <v>267.8</v>
      </c>
      <c r="E261" s="113">
        <v>263</v>
      </c>
      <c r="F261" s="113">
        <v>264.5</v>
      </c>
      <c r="G261" s="113">
        <v>263</v>
      </c>
      <c r="H261" s="113">
        <v>265.05</v>
      </c>
      <c r="I261" s="113">
        <v>5797</v>
      </c>
      <c r="J261" s="113">
        <v>1538999.5</v>
      </c>
      <c r="K261" s="115">
        <v>43482</v>
      </c>
      <c r="L261" s="113">
        <v>350</v>
      </c>
      <c r="M261" s="113" t="s">
        <v>613</v>
      </c>
      <c r="N261" s="351"/>
    </row>
    <row r="262" spans="1:14">
      <c r="A262" s="113" t="s">
        <v>2105</v>
      </c>
      <c r="B262" s="113" t="s">
        <v>384</v>
      </c>
      <c r="C262" s="113">
        <v>232.7</v>
      </c>
      <c r="D262" s="113">
        <v>236</v>
      </c>
      <c r="E262" s="113">
        <v>230.55</v>
      </c>
      <c r="F262" s="113">
        <v>233.5</v>
      </c>
      <c r="G262" s="113">
        <v>233.2</v>
      </c>
      <c r="H262" s="113">
        <v>232.7</v>
      </c>
      <c r="I262" s="113">
        <v>192367</v>
      </c>
      <c r="J262" s="113">
        <v>44897230.899999999</v>
      </c>
      <c r="K262" s="115">
        <v>43482</v>
      </c>
      <c r="L262" s="113">
        <v>2608</v>
      </c>
      <c r="M262" s="113" t="s">
        <v>2106</v>
      </c>
      <c r="N262" s="351"/>
    </row>
    <row r="263" spans="1:14">
      <c r="A263" s="113" t="s">
        <v>230</v>
      </c>
      <c r="B263" s="113" t="s">
        <v>384</v>
      </c>
      <c r="C263" s="113">
        <v>1232</v>
      </c>
      <c r="D263" s="113">
        <v>1237.6500000000001</v>
      </c>
      <c r="E263" s="113">
        <v>1221</v>
      </c>
      <c r="F263" s="113">
        <v>1232.8</v>
      </c>
      <c r="G263" s="113">
        <v>1235</v>
      </c>
      <c r="H263" s="113">
        <v>1231</v>
      </c>
      <c r="I263" s="113">
        <v>288338</v>
      </c>
      <c r="J263" s="113">
        <v>354561749.69999999</v>
      </c>
      <c r="K263" s="115">
        <v>43482</v>
      </c>
      <c r="L263" s="113">
        <v>9567</v>
      </c>
      <c r="M263" s="113" t="s">
        <v>614</v>
      </c>
      <c r="N263" s="351"/>
    </row>
    <row r="264" spans="1:14">
      <c r="A264" s="113" t="s">
        <v>3260</v>
      </c>
      <c r="B264" s="113" t="s">
        <v>3233</v>
      </c>
      <c r="C264" s="113">
        <v>23.1</v>
      </c>
      <c r="D264" s="113">
        <v>25</v>
      </c>
      <c r="E264" s="113">
        <v>23.1</v>
      </c>
      <c r="F264" s="113">
        <v>24.8</v>
      </c>
      <c r="G264" s="113">
        <v>25</v>
      </c>
      <c r="H264" s="113">
        <v>23.85</v>
      </c>
      <c r="I264" s="113">
        <v>46946</v>
      </c>
      <c r="J264" s="113">
        <v>1127274.55</v>
      </c>
      <c r="K264" s="115">
        <v>43482</v>
      </c>
      <c r="L264" s="113">
        <v>111</v>
      </c>
      <c r="M264" s="113" t="s">
        <v>3261</v>
      </c>
      <c r="N264" s="351"/>
    </row>
    <row r="265" spans="1:14">
      <c r="A265" s="113" t="s">
        <v>2290</v>
      </c>
      <c r="B265" s="113" t="s">
        <v>384</v>
      </c>
      <c r="C265" s="113">
        <v>9.4</v>
      </c>
      <c r="D265" s="113">
        <v>9.4</v>
      </c>
      <c r="E265" s="113">
        <v>9.3000000000000007</v>
      </c>
      <c r="F265" s="113">
        <v>9.3000000000000007</v>
      </c>
      <c r="G265" s="113">
        <v>9.3000000000000007</v>
      </c>
      <c r="H265" s="113">
        <v>9.4</v>
      </c>
      <c r="I265" s="113">
        <v>20768</v>
      </c>
      <c r="J265" s="113">
        <v>194095.55</v>
      </c>
      <c r="K265" s="115">
        <v>43482</v>
      </c>
      <c r="L265" s="113">
        <v>50</v>
      </c>
      <c r="M265" s="113" t="s">
        <v>2291</v>
      </c>
      <c r="N265" s="351"/>
    </row>
    <row r="266" spans="1:14">
      <c r="A266" s="113" t="s">
        <v>2911</v>
      </c>
      <c r="B266" s="113" t="s">
        <v>384</v>
      </c>
      <c r="C266" s="113">
        <v>7.8</v>
      </c>
      <c r="D266" s="113">
        <v>8.25</v>
      </c>
      <c r="E266" s="113">
        <v>7.8</v>
      </c>
      <c r="F266" s="113">
        <v>7.9</v>
      </c>
      <c r="G266" s="113">
        <v>7.85</v>
      </c>
      <c r="H266" s="113">
        <v>7.9</v>
      </c>
      <c r="I266" s="113">
        <v>40417</v>
      </c>
      <c r="J266" s="113">
        <v>324947.5</v>
      </c>
      <c r="K266" s="115">
        <v>43482</v>
      </c>
      <c r="L266" s="113">
        <v>101</v>
      </c>
      <c r="M266" s="113" t="s">
        <v>2912</v>
      </c>
      <c r="N266" s="351"/>
    </row>
    <row r="267" spans="1:14">
      <c r="A267" s="113" t="s">
        <v>615</v>
      </c>
      <c r="B267" s="113" t="s">
        <v>384</v>
      </c>
      <c r="C267" s="113">
        <v>263.3</v>
      </c>
      <c r="D267" s="113">
        <v>264.89999999999998</v>
      </c>
      <c r="E267" s="113">
        <v>261.45</v>
      </c>
      <c r="F267" s="113">
        <v>261.75</v>
      </c>
      <c r="G267" s="113">
        <v>261.60000000000002</v>
      </c>
      <c r="H267" s="113">
        <v>263</v>
      </c>
      <c r="I267" s="113">
        <v>13721</v>
      </c>
      <c r="J267" s="113">
        <v>3604450.5</v>
      </c>
      <c r="K267" s="115">
        <v>43482</v>
      </c>
      <c r="L267" s="113">
        <v>270</v>
      </c>
      <c r="M267" s="113" t="s">
        <v>616</v>
      </c>
      <c r="N267" s="351"/>
    </row>
    <row r="268" spans="1:14">
      <c r="A268" s="113" t="s">
        <v>2292</v>
      </c>
      <c r="B268" s="113" t="s">
        <v>384</v>
      </c>
      <c r="C268" s="113">
        <v>7.6</v>
      </c>
      <c r="D268" s="113">
        <v>7.6</v>
      </c>
      <c r="E268" s="113">
        <v>7.1</v>
      </c>
      <c r="F268" s="113">
        <v>7.25</v>
      </c>
      <c r="G268" s="113">
        <v>7.2</v>
      </c>
      <c r="H268" s="113">
        <v>7.4</v>
      </c>
      <c r="I268" s="113">
        <v>145892</v>
      </c>
      <c r="J268" s="113">
        <v>1050941.8500000001</v>
      </c>
      <c r="K268" s="115">
        <v>43482</v>
      </c>
      <c r="L268" s="113">
        <v>255</v>
      </c>
      <c r="M268" s="113" t="s">
        <v>2293</v>
      </c>
      <c r="N268" s="351"/>
    </row>
    <row r="269" spans="1:14">
      <c r="A269" s="113" t="s">
        <v>617</v>
      </c>
      <c r="B269" s="113" t="s">
        <v>384</v>
      </c>
      <c r="C269" s="113">
        <v>35.6</v>
      </c>
      <c r="D269" s="113">
        <v>35.85</v>
      </c>
      <c r="E269" s="113">
        <v>35.25</v>
      </c>
      <c r="F269" s="113">
        <v>35.450000000000003</v>
      </c>
      <c r="G269" s="113">
        <v>35.299999999999997</v>
      </c>
      <c r="H269" s="113">
        <v>35.65</v>
      </c>
      <c r="I269" s="113">
        <v>217570</v>
      </c>
      <c r="J269" s="113">
        <v>7748667.6500000004</v>
      </c>
      <c r="K269" s="115">
        <v>43482</v>
      </c>
      <c r="L269" s="113">
        <v>1090</v>
      </c>
      <c r="M269" s="113" t="s">
        <v>618</v>
      </c>
      <c r="N269" s="351"/>
    </row>
    <row r="270" spans="1:14">
      <c r="A270" s="113" t="s">
        <v>2562</v>
      </c>
      <c r="B270" s="113" t="s">
        <v>384</v>
      </c>
      <c r="C270" s="113">
        <v>36.049999999999997</v>
      </c>
      <c r="D270" s="113">
        <v>36.049999999999997</v>
      </c>
      <c r="E270" s="113">
        <v>35.049999999999997</v>
      </c>
      <c r="F270" s="113">
        <v>35.25</v>
      </c>
      <c r="G270" s="113">
        <v>35.049999999999997</v>
      </c>
      <c r="H270" s="113">
        <v>35.9</v>
      </c>
      <c r="I270" s="113">
        <v>23932</v>
      </c>
      <c r="J270" s="113">
        <v>847053.05</v>
      </c>
      <c r="K270" s="115">
        <v>43482</v>
      </c>
      <c r="L270" s="113">
        <v>128</v>
      </c>
      <c r="M270" s="113" t="s">
        <v>2563</v>
      </c>
      <c r="N270" s="351"/>
    </row>
    <row r="271" spans="1:14">
      <c r="A271" s="113" t="s">
        <v>619</v>
      </c>
      <c r="B271" s="113" t="s">
        <v>384</v>
      </c>
      <c r="C271" s="113">
        <v>390.1</v>
      </c>
      <c r="D271" s="113">
        <v>394</v>
      </c>
      <c r="E271" s="113">
        <v>378.35</v>
      </c>
      <c r="F271" s="113">
        <v>388.35</v>
      </c>
      <c r="G271" s="113">
        <v>382.9</v>
      </c>
      <c r="H271" s="113">
        <v>389.95</v>
      </c>
      <c r="I271" s="113">
        <v>11087</v>
      </c>
      <c r="J271" s="113">
        <v>4324480.25</v>
      </c>
      <c r="K271" s="115">
        <v>43482</v>
      </c>
      <c r="L271" s="113">
        <v>155</v>
      </c>
      <c r="M271" s="113" t="s">
        <v>620</v>
      </c>
      <c r="N271" s="351"/>
    </row>
    <row r="272" spans="1:14">
      <c r="A272" s="113" t="s">
        <v>621</v>
      </c>
      <c r="B272" s="113" t="s">
        <v>384</v>
      </c>
      <c r="C272" s="113">
        <v>182.8</v>
      </c>
      <c r="D272" s="113">
        <v>185.5</v>
      </c>
      <c r="E272" s="113">
        <v>181.5</v>
      </c>
      <c r="F272" s="113">
        <v>184.8</v>
      </c>
      <c r="G272" s="113">
        <v>183.7</v>
      </c>
      <c r="H272" s="113">
        <v>182.9</v>
      </c>
      <c r="I272" s="113">
        <v>146986</v>
      </c>
      <c r="J272" s="113">
        <v>27085223.5</v>
      </c>
      <c r="K272" s="115">
        <v>43482</v>
      </c>
      <c r="L272" s="113">
        <v>2646</v>
      </c>
      <c r="M272" s="113" t="s">
        <v>622</v>
      </c>
      <c r="N272" s="351"/>
    </row>
    <row r="273" spans="1:14">
      <c r="A273" s="113" t="s">
        <v>55</v>
      </c>
      <c r="B273" s="113" t="s">
        <v>384</v>
      </c>
      <c r="C273" s="113">
        <v>904</v>
      </c>
      <c r="D273" s="113">
        <v>904.55</v>
      </c>
      <c r="E273" s="113">
        <v>879.3</v>
      </c>
      <c r="F273" s="113">
        <v>893.95</v>
      </c>
      <c r="G273" s="113">
        <v>894.85</v>
      </c>
      <c r="H273" s="113">
        <v>902.2</v>
      </c>
      <c r="I273" s="113">
        <v>395449</v>
      </c>
      <c r="J273" s="113">
        <v>352542042.85000002</v>
      </c>
      <c r="K273" s="115">
        <v>43482</v>
      </c>
      <c r="L273" s="113">
        <v>10083</v>
      </c>
      <c r="M273" s="113" t="s">
        <v>623</v>
      </c>
      <c r="N273" s="351"/>
    </row>
    <row r="274" spans="1:14">
      <c r="A274" s="113" t="s">
        <v>624</v>
      </c>
      <c r="B274" s="113" t="s">
        <v>384</v>
      </c>
      <c r="C274" s="113">
        <v>2608</v>
      </c>
      <c r="D274" s="113">
        <v>2681.9</v>
      </c>
      <c r="E274" s="113">
        <v>2602.0500000000002</v>
      </c>
      <c r="F274" s="113">
        <v>2611.0500000000002</v>
      </c>
      <c r="G274" s="113">
        <v>2609</v>
      </c>
      <c r="H274" s="113">
        <v>2622.35</v>
      </c>
      <c r="I274" s="113">
        <v>1932</v>
      </c>
      <c r="J274" s="113">
        <v>5104108.9000000004</v>
      </c>
      <c r="K274" s="115">
        <v>43482</v>
      </c>
      <c r="L274" s="113">
        <v>747</v>
      </c>
      <c r="M274" s="113" t="s">
        <v>625</v>
      </c>
      <c r="N274" s="351"/>
    </row>
    <row r="275" spans="1:14">
      <c r="A275" s="113" t="s">
        <v>2665</v>
      </c>
      <c r="B275" s="113" t="s">
        <v>384</v>
      </c>
      <c r="C275" s="113">
        <v>27.75</v>
      </c>
      <c r="D275" s="113">
        <v>29.15</v>
      </c>
      <c r="E275" s="113">
        <v>27.7</v>
      </c>
      <c r="F275" s="113">
        <v>28.3</v>
      </c>
      <c r="G275" s="113">
        <v>28.2</v>
      </c>
      <c r="H275" s="113">
        <v>27.6</v>
      </c>
      <c r="I275" s="113">
        <v>479431</v>
      </c>
      <c r="J275" s="113">
        <v>13539611.65</v>
      </c>
      <c r="K275" s="115">
        <v>43482</v>
      </c>
      <c r="L275" s="113">
        <v>1135</v>
      </c>
      <c r="M275" s="113" t="s">
        <v>2666</v>
      </c>
      <c r="N275" s="351"/>
    </row>
    <row r="276" spans="1:14">
      <c r="A276" s="113" t="s">
        <v>56</v>
      </c>
      <c r="B276" s="113" t="s">
        <v>384</v>
      </c>
      <c r="C276" s="113">
        <v>704.75</v>
      </c>
      <c r="D276" s="113">
        <v>706.4</v>
      </c>
      <c r="E276" s="113">
        <v>679.85</v>
      </c>
      <c r="F276" s="113">
        <v>686.15</v>
      </c>
      <c r="G276" s="113">
        <v>683</v>
      </c>
      <c r="H276" s="113">
        <v>703.95</v>
      </c>
      <c r="I276" s="113">
        <v>710514</v>
      </c>
      <c r="J276" s="113">
        <v>490315424</v>
      </c>
      <c r="K276" s="115">
        <v>43482</v>
      </c>
      <c r="L276" s="113">
        <v>26287</v>
      </c>
      <c r="M276" s="113" t="s">
        <v>626</v>
      </c>
      <c r="N276" s="351"/>
    </row>
    <row r="277" spans="1:14">
      <c r="A277" s="113" t="s">
        <v>627</v>
      </c>
      <c r="B277" s="113" t="s">
        <v>384</v>
      </c>
      <c r="C277" s="113">
        <v>131.65</v>
      </c>
      <c r="D277" s="113">
        <v>133.5</v>
      </c>
      <c r="E277" s="113">
        <v>130.6</v>
      </c>
      <c r="F277" s="113">
        <v>132.6</v>
      </c>
      <c r="G277" s="113">
        <v>132</v>
      </c>
      <c r="H277" s="113">
        <v>131.5</v>
      </c>
      <c r="I277" s="113">
        <v>395826</v>
      </c>
      <c r="J277" s="113">
        <v>52108630.299999997</v>
      </c>
      <c r="K277" s="115">
        <v>43482</v>
      </c>
      <c r="L277" s="113">
        <v>2848</v>
      </c>
      <c r="M277" s="113" t="s">
        <v>1939</v>
      </c>
      <c r="N277" s="351"/>
    </row>
    <row r="278" spans="1:14">
      <c r="A278" s="113" t="s">
        <v>2012</v>
      </c>
      <c r="B278" s="113" t="s">
        <v>384</v>
      </c>
      <c r="C278" s="113">
        <v>44.7</v>
      </c>
      <c r="D278" s="113">
        <v>44.95</v>
      </c>
      <c r="E278" s="113">
        <v>43</v>
      </c>
      <c r="F278" s="113">
        <v>43.6</v>
      </c>
      <c r="G278" s="113">
        <v>43.55</v>
      </c>
      <c r="H278" s="113">
        <v>44.7</v>
      </c>
      <c r="I278" s="113">
        <v>3652971</v>
      </c>
      <c r="J278" s="113">
        <v>160239439.94999999</v>
      </c>
      <c r="K278" s="115">
        <v>43482</v>
      </c>
      <c r="L278" s="113">
        <v>7601</v>
      </c>
      <c r="M278" s="113" t="s">
        <v>654</v>
      </c>
      <c r="N278" s="351"/>
    </row>
    <row r="279" spans="1:14">
      <c r="A279" s="113" t="s">
        <v>628</v>
      </c>
      <c r="B279" s="113" t="s">
        <v>384</v>
      </c>
      <c r="C279" s="113">
        <v>162.5</v>
      </c>
      <c r="D279" s="113">
        <v>171.55</v>
      </c>
      <c r="E279" s="113">
        <v>161.55000000000001</v>
      </c>
      <c r="F279" s="113">
        <v>168.25</v>
      </c>
      <c r="G279" s="113">
        <v>169</v>
      </c>
      <c r="H279" s="113">
        <v>163.55000000000001</v>
      </c>
      <c r="I279" s="113">
        <v>336636</v>
      </c>
      <c r="J279" s="113">
        <v>56243083.549999997</v>
      </c>
      <c r="K279" s="115">
        <v>43482</v>
      </c>
      <c r="L279" s="113">
        <v>8989</v>
      </c>
      <c r="M279" s="113" t="s">
        <v>629</v>
      </c>
      <c r="N279" s="351"/>
    </row>
    <row r="280" spans="1:14">
      <c r="A280" s="113" t="s">
        <v>2667</v>
      </c>
      <c r="B280" s="113" t="s">
        <v>384</v>
      </c>
      <c r="C280" s="113">
        <v>144.05000000000001</v>
      </c>
      <c r="D280" s="113">
        <v>151</v>
      </c>
      <c r="E280" s="113">
        <v>144</v>
      </c>
      <c r="F280" s="113">
        <v>146.9</v>
      </c>
      <c r="G280" s="113">
        <v>148</v>
      </c>
      <c r="H280" s="113">
        <v>146</v>
      </c>
      <c r="I280" s="113">
        <v>21331</v>
      </c>
      <c r="J280" s="113">
        <v>3135780.05</v>
      </c>
      <c r="K280" s="115">
        <v>43482</v>
      </c>
      <c r="L280" s="113">
        <v>159</v>
      </c>
      <c r="M280" s="113" t="s">
        <v>2668</v>
      </c>
      <c r="N280" s="351"/>
    </row>
    <row r="281" spans="1:14">
      <c r="A281" s="113" t="s">
        <v>630</v>
      </c>
      <c r="B281" s="113" t="s">
        <v>384</v>
      </c>
      <c r="C281" s="113">
        <v>264.25</v>
      </c>
      <c r="D281" s="113">
        <v>268.5</v>
      </c>
      <c r="E281" s="113">
        <v>262.3</v>
      </c>
      <c r="F281" s="113">
        <v>266.2</v>
      </c>
      <c r="G281" s="113">
        <v>265.89999999999998</v>
      </c>
      <c r="H281" s="113">
        <v>263.25</v>
      </c>
      <c r="I281" s="113">
        <v>340110</v>
      </c>
      <c r="J281" s="113">
        <v>90304018.25</v>
      </c>
      <c r="K281" s="115">
        <v>43482</v>
      </c>
      <c r="L281" s="113">
        <v>6837</v>
      </c>
      <c r="M281" s="113" t="s">
        <v>631</v>
      </c>
      <c r="N281" s="351"/>
    </row>
    <row r="282" spans="1:14">
      <c r="A282" s="113" t="s">
        <v>632</v>
      </c>
      <c r="B282" s="113" t="s">
        <v>384</v>
      </c>
      <c r="C282" s="113">
        <v>1199.9000000000001</v>
      </c>
      <c r="D282" s="113">
        <v>1208</v>
      </c>
      <c r="E282" s="113">
        <v>1181</v>
      </c>
      <c r="F282" s="113">
        <v>1196.2</v>
      </c>
      <c r="G282" s="113">
        <v>1194.5</v>
      </c>
      <c r="H282" s="113">
        <v>1192</v>
      </c>
      <c r="I282" s="113">
        <v>206870</v>
      </c>
      <c r="J282" s="113">
        <v>247446074.34999999</v>
      </c>
      <c r="K282" s="115">
        <v>43482</v>
      </c>
      <c r="L282" s="113">
        <v>15488</v>
      </c>
      <c r="M282" s="113" t="s">
        <v>633</v>
      </c>
      <c r="N282" s="351"/>
    </row>
    <row r="283" spans="1:14">
      <c r="A283" s="113" t="s">
        <v>2669</v>
      </c>
      <c r="B283" s="113" t="s">
        <v>3233</v>
      </c>
      <c r="C283" s="113">
        <v>1.3</v>
      </c>
      <c r="D283" s="113">
        <v>1.3</v>
      </c>
      <c r="E283" s="113">
        <v>1.2</v>
      </c>
      <c r="F283" s="113">
        <v>1.2</v>
      </c>
      <c r="G283" s="113">
        <v>1.2</v>
      </c>
      <c r="H283" s="113">
        <v>1.25</v>
      </c>
      <c r="I283" s="113">
        <v>2513</v>
      </c>
      <c r="J283" s="113">
        <v>3015.8</v>
      </c>
      <c r="K283" s="115">
        <v>43482</v>
      </c>
      <c r="L283" s="113">
        <v>8</v>
      </c>
      <c r="M283" s="113" t="s">
        <v>2670</v>
      </c>
      <c r="N283" s="351"/>
    </row>
    <row r="284" spans="1:14">
      <c r="A284" s="113" t="s">
        <v>2671</v>
      </c>
      <c r="B284" s="113" t="s">
        <v>384</v>
      </c>
      <c r="C284" s="113">
        <v>381</v>
      </c>
      <c r="D284" s="113">
        <v>381</v>
      </c>
      <c r="E284" s="113">
        <v>367.95</v>
      </c>
      <c r="F284" s="113">
        <v>371.25</v>
      </c>
      <c r="G284" s="113">
        <v>368.1</v>
      </c>
      <c r="H284" s="113">
        <v>376.7</v>
      </c>
      <c r="I284" s="113">
        <v>17551</v>
      </c>
      <c r="J284" s="113">
        <v>6587757.5499999998</v>
      </c>
      <c r="K284" s="115">
        <v>43482</v>
      </c>
      <c r="L284" s="113">
        <v>385</v>
      </c>
      <c r="M284" s="113" t="s">
        <v>2672</v>
      </c>
      <c r="N284" s="351"/>
    </row>
    <row r="285" spans="1:14">
      <c r="A285" s="113" t="s">
        <v>2404</v>
      </c>
      <c r="B285" s="113" t="s">
        <v>384</v>
      </c>
      <c r="C285" s="113">
        <v>38.5</v>
      </c>
      <c r="D285" s="113">
        <v>39.75</v>
      </c>
      <c r="E285" s="113">
        <v>38.049999999999997</v>
      </c>
      <c r="F285" s="113">
        <v>38.25</v>
      </c>
      <c r="G285" s="113">
        <v>38.200000000000003</v>
      </c>
      <c r="H285" s="113">
        <v>38.75</v>
      </c>
      <c r="I285" s="113">
        <v>12997</v>
      </c>
      <c r="J285" s="113">
        <v>500285.05</v>
      </c>
      <c r="K285" s="115">
        <v>43482</v>
      </c>
      <c r="L285" s="113">
        <v>117</v>
      </c>
      <c r="M285" s="113" t="s">
        <v>2405</v>
      </c>
      <c r="N285" s="351"/>
    </row>
    <row r="286" spans="1:14">
      <c r="A286" s="113" t="s">
        <v>634</v>
      </c>
      <c r="B286" s="113" t="s">
        <v>384</v>
      </c>
      <c r="C286" s="113">
        <v>48.7</v>
      </c>
      <c r="D286" s="113">
        <v>49</v>
      </c>
      <c r="E286" s="113">
        <v>47.55</v>
      </c>
      <c r="F286" s="113">
        <v>47.9</v>
      </c>
      <c r="G286" s="113">
        <v>47.85</v>
      </c>
      <c r="H286" s="113">
        <v>47.35</v>
      </c>
      <c r="I286" s="113">
        <v>48294</v>
      </c>
      <c r="J286" s="113">
        <v>2321808.7999999998</v>
      </c>
      <c r="K286" s="115">
        <v>43482</v>
      </c>
      <c r="L286" s="113">
        <v>674</v>
      </c>
      <c r="M286" s="113" t="s">
        <v>635</v>
      </c>
      <c r="N286" s="351"/>
    </row>
    <row r="287" spans="1:14">
      <c r="A287" s="113" t="s">
        <v>2406</v>
      </c>
      <c r="B287" s="113" t="s">
        <v>384</v>
      </c>
      <c r="C287" s="113">
        <v>6.2</v>
      </c>
      <c r="D287" s="113">
        <v>6.2</v>
      </c>
      <c r="E287" s="113">
        <v>6</v>
      </c>
      <c r="F287" s="113">
        <v>6.2</v>
      </c>
      <c r="G287" s="113">
        <v>6.2</v>
      </c>
      <c r="H287" s="113">
        <v>6.2</v>
      </c>
      <c r="I287" s="113">
        <v>4801</v>
      </c>
      <c r="J287" s="113">
        <v>28872.05</v>
      </c>
      <c r="K287" s="115">
        <v>43482</v>
      </c>
      <c r="L287" s="113">
        <v>13</v>
      </c>
      <c r="M287" s="113" t="s">
        <v>2407</v>
      </c>
      <c r="N287" s="351"/>
    </row>
    <row r="288" spans="1:14">
      <c r="A288" s="113" t="s">
        <v>57</v>
      </c>
      <c r="B288" s="113" t="s">
        <v>384</v>
      </c>
      <c r="C288" s="113">
        <v>512.5</v>
      </c>
      <c r="D288" s="113">
        <v>514.95000000000005</v>
      </c>
      <c r="E288" s="113">
        <v>507.6</v>
      </c>
      <c r="F288" s="113">
        <v>509.6</v>
      </c>
      <c r="G288" s="113">
        <v>509.25</v>
      </c>
      <c r="H288" s="113">
        <v>511.5</v>
      </c>
      <c r="I288" s="113">
        <v>1598184</v>
      </c>
      <c r="J288" s="113">
        <v>816444144.75</v>
      </c>
      <c r="K288" s="115">
        <v>43482</v>
      </c>
      <c r="L288" s="113">
        <v>38581</v>
      </c>
      <c r="M288" s="113" t="s">
        <v>636</v>
      </c>
      <c r="N288" s="351"/>
    </row>
    <row r="289" spans="1:14">
      <c r="A289" s="113" t="s">
        <v>2049</v>
      </c>
      <c r="B289" s="113" t="s">
        <v>384</v>
      </c>
      <c r="C289" s="113">
        <v>115.55</v>
      </c>
      <c r="D289" s="113">
        <v>119.75</v>
      </c>
      <c r="E289" s="113">
        <v>115.55</v>
      </c>
      <c r="F289" s="113">
        <v>117.05</v>
      </c>
      <c r="G289" s="113">
        <v>117</v>
      </c>
      <c r="H289" s="113">
        <v>116.5</v>
      </c>
      <c r="I289" s="113">
        <v>6825</v>
      </c>
      <c r="J289" s="113">
        <v>798177.95</v>
      </c>
      <c r="K289" s="115">
        <v>43482</v>
      </c>
      <c r="L289" s="113">
        <v>57</v>
      </c>
      <c r="M289" s="113" t="s">
        <v>2050</v>
      </c>
      <c r="N289" s="351"/>
    </row>
    <row r="290" spans="1:14">
      <c r="A290" s="113" t="s">
        <v>637</v>
      </c>
      <c r="B290" s="113" t="s">
        <v>384</v>
      </c>
      <c r="C290" s="113">
        <v>412.8</v>
      </c>
      <c r="D290" s="113">
        <v>412.8</v>
      </c>
      <c r="E290" s="113">
        <v>404.15</v>
      </c>
      <c r="F290" s="113">
        <v>405.45</v>
      </c>
      <c r="G290" s="113">
        <v>404.3</v>
      </c>
      <c r="H290" s="113">
        <v>411.85</v>
      </c>
      <c r="I290" s="113">
        <v>8191</v>
      </c>
      <c r="J290" s="113">
        <v>3346594.85</v>
      </c>
      <c r="K290" s="115">
        <v>43482</v>
      </c>
      <c r="L290" s="113">
        <v>780</v>
      </c>
      <c r="M290" s="113" t="s">
        <v>638</v>
      </c>
      <c r="N290" s="351"/>
    </row>
    <row r="291" spans="1:14">
      <c r="A291" s="113" t="s">
        <v>1942</v>
      </c>
      <c r="B291" s="113" t="s">
        <v>384</v>
      </c>
      <c r="C291" s="113">
        <v>154.75</v>
      </c>
      <c r="D291" s="113">
        <v>154.80000000000001</v>
      </c>
      <c r="E291" s="113">
        <v>149.25</v>
      </c>
      <c r="F291" s="113">
        <v>150.5</v>
      </c>
      <c r="G291" s="113">
        <v>149.94999999999999</v>
      </c>
      <c r="H291" s="113">
        <v>152.30000000000001</v>
      </c>
      <c r="I291" s="113">
        <v>19241</v>
      </c>
      <c r="J291" s="113">
        <v>2905769.15</v>
      </c>
      <c r="K291" s="115">
        <v>43482</v>
      </c>
      <c r="L291" s="113">
        <v>807</v>
      </c>
      <c r="M291" s="113" t="s">
        <v>1943</v>
      </c>
      <c r="N291" s="351"/>
    </row>
    <row r="292" spans="1:14">
      <c r="A292" s="113" t="s">
        <v>3158</v>
      </c>
      <c r="B292" s="113" t="s">
        <v>384</v>
      </c>
      <c r="C292" s="113">
        <v>21.05</v>
      </c>
      <c r="D292" s="113">
        <v>21.35</v>
      </c>
      <c r="E292" s="113">
        <v>20.7</v>
      </c>
      <c r="F292" s="113">
        <v>20.7</v>
      </c>
      <c r="G292" s="113">
        <v>21.25</v>
      </c>
      <c r="H292" s="113">
        <v>22</v>
      </c>
      <c r="I292" s="113">
        <v>11899</v>
      </c>
      <c r="J292" s="113">
        <v>251994.35</v>
      </c>
      <c r="K292" s="115">
        <v>43482</v>
      </c>
      <c r="L292" s="113">
        <v>63</v>
      </c>
      <c r="M292" s="113" t="s">
        <v>3159</v>
      </c>
      <c r="N292" s="351"/>
    </row>
    <row r="293" spans="1:14">
      <c r="A293" s="113" t="s">
        <v>58</v>
      </c>
      <c r="B293" s="113" t="s">
        <v>384</v>
      </c>
      <c r="C293" s="113">
        <v>232.75</v>
      </c>
      <c r="D293" s="113">
        <v>232.75</v>
      </c>
      <c r="E293" s="113">
        <v>230.4</v>
      </c>
      <c r="F293" s="113">
        <v>232.05</v>
      </c>
      <c r="G293" s="113">
        <v>231.85</v>
      </c>
      <c r="H293" s="113">
        <v>232.05</v>
      </c>
      <c r="I293" s="113">
        <v>3220136</v>
      </c>
      <c r="J293" s="113">
        <v>746259057.29999995</v>
      </c>
      <c r="K293" s="115">
        <v>43482</v>
      </c>
      <c r="L293" s="113">
        <v>29862</v>
      </c>
      <c r="M293" s="113" t="s">
        <v>639</v>
      </c>
      <c r="N293" s="351"/>
    </row>
    <row r="294" spans="1:14">
      <c r="A294" s="113" t="s">
        <v>2137</v>
      </c>
      <c r="B294" s="113" t="s">
        <v>384</v>
      </c>
      <c r="C294" s="113">
        <v>368.05</v>
      </c>
      <c r="D294" s="113">
        <v>369.9</v>
      </c>
      <c r="E294" s="113">
        <v>366</v>
      </c>
      <c r="F294" s="113">
        <v>366.35</v>
      </c>
      <c r="G294" s="113">
        <v>366.15</v>
      </c>
      <c r="H294" s="113">
        <v>368.2</v>
      </c>
      <c r="I294" s="113">
        <v>22184</v>
      </c>
      <c r="J294" s="113">
        <v>8154558.5499999998</v>
      </c>
      <c r="K294" s="115">
        <v>43482</v>
      </c>
      <c r="L294" s="113">
        <v>1406</v>
      </c>
      <c r="M294" s="113" t="s">
        <v>2138</v>
      </c>
      <c r="N294" s="351"/>
    </row>
    <row r="295" spans="1:14">
      <c r="A295" s="113" t="s">
        <v>640</v>
      </c>
      <c r="B295" s="113" t="s">
        <v>384</v>
      </c>
      <c r="C295" s="113">
        <v>292</v>
      </c>
      <c r="D295" s="113">
        <v>296.60000000000002</v>
      </c>
      <c r="E295" s="113">
        <v>285.25</v>
      </c>
      <c r="F295" s="113">
        <v>292.8</v>
      </c>
      <c r="G295" s="113">
        <v>295</v>
      </c>
      <c r="H295" s="113">
        <v>290</v>
      </c>
      <c r="I295" s="113">
        <v>419922</v>
      </c>
      <c r="J295" s="113">
        <v>122172414.7</v>
      </c>
      <c r="K295" s="115">
        <v>43482</v>
      </c>
      <c r="L295" s="113">
        <v>7489</v>
      </c>
      <c r="M295" s="113" t="s">
        <v>641</v>
      </c>
      <c r="N295" s="351"/>
    </row>
    <row r="296" spans="1:14">
      <c r="A296" s="113" t="s">
        <v>59</v>
      </c>
      <c r="B296" s="113" t="s">
        <v>384</v>
      </c>
      <c r="C296" s="113">
        <v>1326.55</v>
      </c>
      <c r="D296" s="113">
        <v>1343.7</v>
      </c>
      <c r="E296" s="113">
        <v>1321.5</v>
      </c>
      <c r="F296" s="113">
        <v>1326.6</v>
      </c>
      <c r="G296" s="113">
        <v>1328</v>
      </c>
      <c r="H296" s="113">
        <v>1330.75</v>
      </c>
      <c r="I296" s="113">
        <v>246007</v>
      </c>
      <c r="J296" s="113">
        <v>328063535.94999999</v>
      </c>
      <c r="K296" s="115">
        <v>43482</v>
      </c>
      <c r="L296" s="113">
        <v>18308</v>
      </c>
      <c r="M296" s="113" t="s">
        <v>642</v>
      </c>
      <c r="N296" s="351"/>
    </row>
    <row r="297" spans="1:14">
      <c r="A297" s="113" t="s">
        <v>1852</v>
      </c>
      <c r="B297" s="113" t="s">
        <v>384</v>
      </c>
      <c r="C297" s="113">
        <v>21.85</v>
      </c>
      <c r="D297" s="113">
        <v>22.05</v>
      </c>
      <c r="E297" s="113">
        <v>21.4</v>
      </c>
      <c r="F297" s="113">
        <v>21.6</v>
      </c>
      <c r="G297" s="113">
        <v>21.4</v>
      </c>
      <c r="H297" s="113">
        <v>22</v>
      </c>
      <c r="I297" s="113">
        <v>27638</v>
      </c>
      <c r="J297" s="113">
        <v>596522.4</v>
      </c>
      <c r="K297" s="115">
        <v>43482</v>
      </c>
      <c r="L297" s="113">
        <v>104</v>
      </c>
      <c r="M297" s="113" t="s">
        <v>2004</v>
      </c>
      <c r="N297" s="351"/>
    </row>
    <row r="298" spans="1:14">
      <c r="A298" s="113" t="s">
        <v>2408</v>
      </c>
      <c r="B298" s="113" t="s">
        <v>384</v>
      </c>
      <c r="C298" s="113">
        <v>11</v>
      </c>
      <c r="D298" s="113">
        <v>11.05</v>
      </c>
      <c r="E298" s="113">
        <v>10.8</v>
      </c>
      <c r="F298" s="113">
        <v>11</v>
      </c>
      <c r="G298" s="113">
        <v>11</v>
      </c>
      <c r="H298" s="113">
        <v>11</v>
      </c>
      <c r="I298" s="113">
        <v>10287</v>
      </c>
      <c r="J298" s="113">
        <v>112671.35</v>
      </c>
      <c r="K298" s="115">
        <v>43482</v>
      </c>
      <c r="L298" s="113">
        <v>56</v>
      </c>
      <c r="M298" s="113" t="s">
        <v>2409</v>
      </c>
      <c r="N298" s="351"/>
    </row>
    <row r="299" spans="1:14">
      <c r="A299" s="113" t="s">
        <v>194</v>
      </c>
      <c r="B299" s="113" t="s">
        <v>384</v>
      </c>
      <c r="C299" s="113">
        <v>697</v>
      </c>
      <c r="D299" s="113">
        <v>705</v>
      </c>
      <c r="E299" s="113">
        <v>685.25</v>
      </c>
      <c r="F299" s="113">
        <v>694.4</v>
      </c>
      <c r="G299" s="113">
        <v>692.3</v>
      </c>
      <c r="H299" s="113">
        <v>696.9</v>
      </c>
      <c r="I299" s="113">
        <v>751713</v>
      </c>
      <c r="J299" s="113">
        <v>519623472.85000002</v>
      </c>
      <c r="K299" s="115">
        <v>43482</v>
      </c>
      <c r="L299" s="113">
        <v>42046</v>
      </c>
      <c r="M299" s="113" t="s">
        <v>2744</v>
      </c>
      <c r="N299" s="351"/>
    </row>
    <row r="300" spans="1:14">
      <c r="A300" s="113" t="s">
        <v>3480</v>
      </c>
      <c r="B300" s="113" t="s">
        <v>384</v>
      </c>
      <c r="C300" s="113">
        <v>51.75</v>
      </c>
      <c r="D300" s="113">
        <v>51.75</v>
      </c>
      <c r="E300" s="113">
        <v>48</v>
      </c>
      <c r="F300" s="113">
        <v>49.25</v>
      </c>
      <c r="G300" s="113">
        <v>48.35</v>
      </c>
      <c r="H300" s="113">
        <v>48</v>
      </c>
      <c r="I300" s="113">
        <v>5883</v>
      </c>
      <c r="J300" s="113">
        <v>294232.55</v>
      </c>
      <c r="K300" s="115">
        <v>43482</v>
      </c>
      <c r="L300" s="113">
        <v>110</v>
      </c>
      <c r="M300" s="113" t="s">
        <v>3481</v>
      </c>
      <c r="N300" s="351"/>
    </row>
    <row r="301" spans="1:14">
      <c r="A301" s="113" t="s">
        <v>2913</v>
      </c>
      <c r="B301" s="113" t="s">
        <v>384</v>
      </c>
      <c r="C301" s="113">
        <v>295.95</v>
      </c>
      <c r="D301" s="113">
        <v>299.89999999999998</v>
      </c>
      <c r="E301" s="113">
        <v>294</v>
      </c>
      <c r="F301" s="113">
        <v>295.05</v>
      </c>
      <c r="G301" s="113">
        <v>294</v>
      </c>
      <c r="H301" s="113">
        <v>296.64999999999998</v>
      </c>
      <c r="I301" s="113">
        <v>5413</v>
      </c>
      <c r="J301" s="113">
        <v>1608575.5</v>
      </c>
      <c r="K301" s="115">
        <v>43482</v>
      </c>
      <c r="L301" s="113">
        <v>104</v>
      </c>
      <c r="M301" s="113" t="s">
        <v>2914</v>
      </c>
      <c r="N301" s="351"/>
    </row>
    <row r="302" spans="1:14">
      <c r="A302" s="113" t="s">
        <v>2121</v>
      </c>
      <c r="B302" s="113" t="s">
        <v>384</v>
      </c>
      <c r="C302" s="113">
        <v>15.1</v>
      </c>
      <c r="D302" s="113">
        <v>15.9</v>
      </c>
      <c r="E302" s="113">
        <v>15.1</v>
      </c>
      <c r="F302" s="113">
        <v>15.4</v>
      </c>
      <c r="G302" s="113">
        <v>15.35</v>
      </c>
      <c r="H302" s="113">
        <v>15</v>
      </c>
      <c r="I302" s="113">
        <v>15104</v>
      </c>
      <c r="J302" s="113">
        <v>232091.55</v>
      </c>
      <c r="K302" s="115">
        <v>43482</v>
      </c>
      <c r="L302" s="113">
        <v>210</v>
      </c>
      <c r="M302" s="113" t="s">
        <v>2132</v>
      </c>
      <c r="N302" s="351"/>
    </row>
    <row r="303" spans="1:14">
      <c r="A303" s="113" t="s">
        <v>2410</v>
      </c>
      <c r="B303" s="113" t="s">
        <v>384</v>
      </c>
      <c r="C303" s="113">
        <v>67.849999999999994</v>
      </c>
      <c r="D303" s="113">
        <v>68.900000000000006</v>
      </c>
      <c r="E303" s="113">
        <v>66.3</v>
      </c>
      <c r="F303" s="113">
        <v>67.05</v>
      </c>
      <c r="G303" s="113">
        <v>67.05</v>
      </c>
      <c r="H303" s="113">
        <v>66.900000000000006</v>
      </c>
      <c r="I303" s="113">
        <v>17296</v>
      </c>
      <c r="J303" s="113">
        <v>1164409.8</v>
      </c>
      <c r="K303" s="115">
        <v>43482</v>
      </c>
      <c r="L303" s="113">
        <v>245</v>
      </c>
      <c r="M303" s="113" t="s">
        <v>2411</v>
      </c>
      <c r="N303" s="351"/>
    </row>
    <row r="304" spans="1:14">
      <c r="A304" s="113" t="s">
        <v>643</v>
      </c>
      <c r="B304" s="113" t="s">
        <v>384</v>
      </c>
      <c r="C304" s="113">
        <v>455.05</v>
      </c>
      <c r="D304" s="113">
        <v>461.45</v>
      </c>
      <c r="E304" s="113">
        <v>452.45</v>
      </c>
      <c r="F304" s="113">
        <v>453.5</v>
      </c>
      <c r="G304" s="113">
        <v>453</v>
      </c>
      <c r="H304" s="113">
        <v>455</v>
      </c>
      <c r="I304" s="113">
        <v>71598</v>
      </c>
      <c r="J304" s="113">
        <v>32606985.899999999</v>
      </c>
      <c r="K304" s="115">
        <v>43482</v>
      </c>
      <c r="L304" s="113">
        <v>6358</v>
      </c>
      <c r="M304" s="113" t="s">
        <v>644</v>
      </c>
      <c r="N304" s="351"/>
    </row>
    <row r="305" spans="1:14">
      <c r="A305" s="113" t="s">
        <v>645</v>
      </c>
      <c r="B305" s="113" t="s">
        <v>384</v>
      </c>
      <c r="C305" s="113">
        <v>28.65</v>
      </c>
      <c r="D305" s="113">
        <v>28.85</v>
      </c>
      <c r="E305" s="113">
        <v>28.2</v>
      </c>
      <c r="F305" s="113">
        <v>28.45</v>
      </c>
      <c r="G305" s="113">
        <v>28.45</v>
      </c>
      <c r="H305" s="113">
        <v>28.55</v>
      </c>
      <c r="I305" s="113">
        <v>147060</v>
      </c>
      <c r="J305" s="113">
        <v>4191200.8</v>
      </c>
      <c r="K305" s="115">
        <v>43482</v>
      </c>
      <c r="L305" s="113">
        <v>586</v>
      </c>
      <c r="M305" s="113" t="s">
        <v>646</v>
      </c>
      <c r="N305" s="351"/>
    </row>
    <row r="306" spans="1:14">
      <c r="A306" s="113" t="s">
        <v>647</v>
      </c>
      <c r="B306" s="113" t="s">
        <v>384</v>
      </c>
      <c r="C306" s="113">
        <v>211</v>
      </c>
      <c r="D306" s="113">
        <v>211</v>
      </c>
      <c r="E306" s="113">
        <v>205.95</v>
      </c>
      <c r="F306" s="113">
        <v>207.85</v>
      </c>
      <c r="G306" s="113">
        <v>206.55</v>
      </c>
      <c r="H306" s="113">
        <v>207.15</v>
      </c>
      <c r="I306" s="113">
        <v>26317</v>
      </c>
      <c r="J306" s="113">
        <v>5479088.5499999998</v>
      </c>
      <c r="K306" s="115">
        <v>43482</v>
      </c>
      <c r="L306" s="113">
        <v>534</v>
      </c>
      <c r="M306" s="113" t="s">
        <v>648</v>
      </c>
      <c r="N306" s="351"/>
    </row>
    <row r="307" spans="1:14">
      <c r="A307" s="113" t="s">
        <v>2412</v>
      </c>
      <c r="B307" s="113" t="s">
        <v>384</v>
      </c>
      <c r="C307" s="113">
        <v>2.35</v>
      </c>
      <c r="D307" s="113">
        <v>2.5499999999999998</v>
      </c>
      <c r="E307" s="113">
        <v>2.2999999999999998</v>
      </c>
      <c r="F307" s="113">
        <v>2.5</v>
      </c>
      <c r="G307" s="113">
        <v>2.5</v>
      </c>
      <c r="H307" s="113">
        <v>2.35</v>
      </c>
      <c r="I307" s="113">
        <v>153595</v>
      </c>
      <c r="J307" s="113">
        <v>373427.15</v>
      </c>
      <c r="K307" s="115">
        <v>43482</v>
      </c>
      <c r="L307" s="113">
        <v>127</v>
      </c>
      <c r="M307" s="113" t="s">
        <v>2413</v>
      </c>
      <c r="N307" s="351"/>
    </row>
    <row r="308" spans="1:14">
      <c r="A308" s="113" t="s">
        <v>649</v>
      </c>
      <c r="B308" s="113" t="s">
        <v>384</v>
      </c>
      <c r="C308" s="113">
        <v>173.1</v>
      </c>
      <c r="D308" s="113">
        <v>173.8</v>
      </c>
      <c r="E308" s="113">
        <v>169</v>
      </c>
      <c r="F308" s="113">
        <v>169.5</v>
      </c>
      <c r="G308" s="113">
        <v>169.2</v>
      </c>
      <c r="H308" s="113">
        <v>174.7</v>
      </c>
      <c r="I308" s="113">
        <v>27914</v>
      </c>
      <c r="J308" s="113">
        <v>4759828.4000000004</v>
      </c>
      <c r="K308" s="115">
        <v>43482</v>
      </c>
      <c r="L308" s="113">
        <v>2109</v>
      </c>
      <c r="M308" s="113" t="s">
        <v>650</v>
      </c>
      <c r="N308" s="351"/>
    </row>
    <row r="309" spans="1:14">
      <c r="A309" s="113" t="s">
        <v>651</v>
      </c>
      <c r="B309" s="113" t="s">
        <v>384</v>
      </c>
      <c r="C309" s="113">
        <v>24</v>
      </c>
      <c r="D309" s="113">
        <v>24.21</v>
      </c>
      <c r="E309" s="113">
        <v>23.92</v>
      </c>
      <c r="F309" s="113">
        <v>24.04</v>
      </c>
      <c r="G309" s="113">
        <v>24.05</v>
      </c>
      <c r="H309" s="113">
        <v>24.05</v>
      </c>
      <c r="I309" s="113">
        <v>6134589</v>
      </c>
      <c r="J309" s="113">
        <v>147983147.16999999</v>
      </c>
      <c r="K309" s="115">
        <v>43482</v>
      </c>
      <c r="L309" s="113">
        <v>1920</v>
      </c>
      <c r="M309" s="113" t="s">
        <v>652</v>
      </c>
      <c r="N309" s="351"/>
    </row>
    <row r="310" spans="1:14">
      <c r="A310" s="113" t="s">
        <v>3628</v>
      </c>
      <c r="B310" s="113" t="s">
        <v>384</v>
      </c>
      <c r="C310" s="113">
        <v>2.5499999999999998</v>
      </c>
      <c r="D310" s="113">
        <v>2.5499999999999998</v>
      </c>
      <c r="E310" s="113">
        <v>2.5499999999999998</v>
      </c>
      <c r="F310" s="113">
        <v>2.5499999999999998</v>
      </c>
      <c r="G310" s="113">
        <v>2.5499999999999998</v>
      </c>
      <c r="H310" s="113">
        <v>2.6</v>
      </c>
      <c r="I310" s="113">
        <v>349</v>
      </c>
      <c r="J310" s="113">
        <v>889.95</v>
      </c>
      <c r="K310" s="115">
        <v>43482</v>
      </c>
      <c r="L310" s="113">
        <v>1</v>
      </c>
      <c r="M310" s="113" t="s">
        <v>3629</v>
      </c>
      <c r="N310" s="351"/>
    </row>
    <row r="311" spans="1:14">
      <c r="A311" s="113" t="s">
        <v>2795</v>
      </c>
      <c r="B311" s="113" t="s">
        <v>384</v>
      </c>
      <c r="C311" s="113">
        <v>399</v>
      </c>
      <c r="D311" s="113">
        <v>400</v>
      </c>
      <c r="E311" s="113">
        <v>392</v>
      </c>
      <c r="F311" s="113">
        <v>397.45</v>
      </c>
      <c r="G311" s="113">
        <v>396.5</v>
      </c>
      <c r="H311" s="113">
        <v>395.3</v>
      </c>
      <c r="I311" s="113">
        <v>27853</v>
      </c>
      <c r="J311" s="113">
        <v>11050185.25</v>
      </c>
      <c r="K311" s="115">
        <v>43482</v>
      </c>
      <c r="L311" s="113">
        <v>2066</v>
      </c>
      <c r="M311" s="113" t="s">
        <v>2796</v>
      </c>
      <c r="N311" s="351"/>
    </row>
    <row r="312" spans="1:14">
      <c r="A312" s="113" t="s">
        <v>2073</v>
      </c>
      <c r="B312" s="113" t="s">
        <v>384</v>
      </c>
      <c r="C312" s="113">
        <v>144.19999999999999</v>
      </c>
      <c r="D312" s="113">
        <v>144.19999999999999</v>
      </c>
      <c r="E312" s="113">
        <v>139</v>
      </c>
      <c r="F312" s="113">
        <v>139.44999999999999</v>
      </c>
      <c r="G312" s="113">
        <v>139.1</v>
      </c>
      <c r="H312" s="113">
        <v>141.9</v>
      </c>
      <c r="I312" s="113">
        <v>8957</v>
      </c>
      <c r="J312" s="113">
        <v>1254448.3500000001</v>
      </c>
      <c r="K312" s="115">
        <v>43482</v>
      </c>
      <c r="L312" s="113">
        <v>127</v>
      </c>
      <c r="M312" s="113" t="s">
        <v>2074</v>
      </c>
      <c r="N312" s="351"/>
    </row>
    <row r="313" spans="1:14">
      <c r="A313" s="113" t="s">
        <v>192</v>
      </c>
      <c r="B313" s="113" t="s">
        <v>384</v>
      </c>
      <c r="C313" s="113">
        <v>1647.75</v>
      </c>
      <c r="D313" s="113">
        <v>1664.4</v>
      </c>
      <c r="E313" s="113">
        <v>1630</v>
      </c>
      <c r="F313" s="113">
        <v>1654.6</v>
      </c>
      <c r="G313" s="113">
        <v>1633</v>
      </c>
      <c r="H313" s="113">
        <v>1647.8</v>
      </c>
      <c r="I313" s="113">
        <v>38109</v>
      </c>
      <c r="J313" s="113">
        <v>63062062.950000003</v>
      </c>
      <c r="K313" s="115">
        <v>43482</v>
      </c>
      <c r="L313" s="113">
        <v>2421</v>
      </c>
      <c r="M313" s="113" t="s">
        <v>653</v>
      </c>
      <c r="N313" s="351"/>
    </row>
    <row r="314" spans="1:14">
      <c r="A314" s="113" t="s">
        <v>3539</v>
      </c>
      <c r="B314" s="113" t="s">
        <v>384</v>
      </c>
      <c r="C314" s="113">
        <v>3015</v>
      </c>
      <c r="D314" s="113">
        <v>3015</v>
      </c>
      <c r="E314" s="113">
        <v>3010</v>
      </c>
      <c r="F314" s="113">
        <v>3010</v>
      </c>
      <c r="G314" s="113">
        <v>3010</v>
      </c>
      <c r="H314" s="113">
        <v>3010</v>
      </c>
      <c r="I314" s="113">
        <v>3</v>
      </c>
      <c r="J314" s="113">
        <v>9040</v>
      </c>
      <c r="K314" s="115">
        <v>43482</v>
      </c>
      <c r="L314" s="113">
        <v>3</v>
      </c>
      <c r="M314" s="113" t="s">
        <v>3540</v>
      </c>
      <c r="N314" s="351"/>
    </row>
    <row r="315" spans="1:14">
      <c r="A315" s="113" t="s">
        <v>655</v>
      </c>
      <c r="B315" s="113" t="s">
        <v>384</v>
      </c>
      <c r="C315" s="113">
        <v>225.8</v>
      </c>
      <c r="D315" s="113">
        <v>229.3</v>
      </c>
      <c r="E315" s="113">
        <v>223.2</v>
      </c>
      <c r="F315" s="113">
        <v>228.2</v>
      </c>
      <c r="G315" s="113">
        <v>229.25</v>
      </c>
      <c r="H315" s="113">
        <v>227.3</v>
      </c>
      <c r="I315" s="113">
        <v>421763</v>
      </c>
      <c r="J315" s="113">
        <v>95693956.099999994</v>
      </c>
      <c r="K315" s="115">
        <v>43482</v>
      </c>
      <c r="L315" s="113">
        <v>12140</v>
      </c>
      <c r="M315" s="113" t="s">
        <v>656</v>
      </c>
      <c r="N315" s="351"/>
    </row>
    <row r="316" spans="1:14">
      <c r="A316" s="113" t="s">
        <v>657</v>
      </c>
      <c r="B316" s="113" t="s">
        <v>384</v>
      </c>
      <c r="C316" s="113">
        <v>43.1</v>
      </c>
      <c r="D316" s="113">
        <v>46.7</v>
      </c>
      <c r="E316" s="113">
        <v>43.1</v>
      </c>
      <c r="F316" s="113">
        <v>45.6</v>
      </c>
      <c r="G316" s="113">
        <v>46</v>
      </c>
      <c r="H316" s="113">
        <v>45.75</v>
      </c>
      <c r="I316" s="113">
        <v>2845</v>
      </c>
      <c r="J316" s="113">
        <v>127755.8</v>
      </c>
      <c r="K316" s="115">
        <v>43482</v>
      </c>
      <c r="L316" s="113">
        <v>37</v>
      </c>
      <c r="M316" s="113" t="s">
        <v>658</v>
      </c>
      <c r="N316" s="351"/>
    </row>
    <row r="317" spans="1:14">
      <c r="A317" s="113" t="s">
        <v>659</v>
      </c>
      <c r="B317" s="113" t="s">
        <v>384</v>
      </c>
      <c r="C317" s="113">
        <v>186.15</v>
      </c>
      <c r="D317" s="113">
        <v>191.4</v>
      </c>
      <c r="E317" s="113">
        <v>186.1</v>
      </c>
      <c r="F317" s="113">
        <v>189.6</v>
      </c>
      <c r="G317" s="113">
        <v>190.7</v>
      </c>
      <c r="H317" s="113">
        <v>186.05</v>
      </c>
      <c r="I317" s="113">
        <v>460685</v>
      </c>
      <c r="J317" s="113">
        <v>86676862.549999997</v>
      </c>
      <c r="K317" s="115">
        <v>43482</v>
      </c>
      <c r="L317" s="113">
        <v>24274</v>
      </c>
      <c r="M317" s="113" t="s">
        <v>2810</v>
      </c>
      <c r="N317" s="351"/>
    </row>
    <row r="318" spans="1:14">
      <c r="A318" s="113" t="s">
        <v>3548</v>
      </c>
      <c r="B318" s="113" t="s">
        <v>384</v>
      </c>
      <c r="C318" s="113">
        <v>14.95</v>
      </c>
      <c r="D318" s="113">
        <v>14.95</v>
      </c>
      <c r="E318" s="113">
        <v>14.95</v>
      </c>
      <c r="F318" s="113">
        <v>14.95</v>
      </c>
      <c r="G318" s="113">
        <v>14.95</v>
      </c>
      <c r="H318" s="113">
        <v>14.8</v>
      </c>
      <c r="I318" s="113">
        <v>280</v>
      </c>
      <c r="J318" s="113">
        <v>4186</v>
      </c>
      <c r="K318" s="115">
        <v>43482</v>
      </c>
      <c r="L318" s="113">
        <v>1</v>
      </c>
      <c r="M318" s="113" t="s">
        <v>3549</v>
      </c>
      <c r="N318" s="351"/>
    </row>
    <row r="319" spans="1:14">
      <c r="A319" s="113" t="s">
        <v>345</v>
      </c>
      <c r="B319" s="113" t="s">
        <v>384</v>
      </c>
      <c r="C319" s="113">
        <v>842</v>
      </c>
      <c r="D319" s="113">
        <v>855.8</v>
      </c>
      <c r="E319" s="113">
        <v>832.55</v>
      </c>
      <c r="F319" s="113">
        <v>841.75</v>
      </c>
      <c r="G319" s="113">
        <v>844</v>
      </c>
      <c r="H319" s="113">
        <v>841.7</v>
      </c>
      <c r="I319" s="113">
        <v>758174</v>
      </c>
      <c r="J319" s="113">
        <v>637789021.60000002</v>
      </c>
      <c r="K319" s="115">
        <v>43482</v>
      </c>
      <c r="L319" s="113">
        <v>20825</v>
      </c>
      <c r="M319" s="113" t="s">
        <v>660</v>
      </c>
      <c r="N319" s="351"/>
    </row>
    <row r="320" spans="1:14">
      <c r="A320" s="113" t="s">
        <v>1903</v>
      </c>
      <c r="B320" s="113" t="s">
        <v>384</v>
      </c>
      <c r="C320" s="113">
        <v>153.19999999999999</v>
      </c>
      <c r="D320" s="113">
        <v>153.94999999999999</v>
      </c>
      <c r="E320" s="113">
        <v>151.5</v>
      </c>
      <c r="F320" s="113">
        <v>152.30000000000001</v>
      </c>
      <c r="G320" s="113">
        <v>153.19999999999999</v>
      </c>
      <c r="H320" s="113">
        <v>152.94999999999999</v>
      </c>
      <c r="I320" s="113">
        <v>12859</v>
      </c>
      <c r="J320" s="113">
        <v>1967389.8</v>
      </c>
      <c r="K320" s="115">
        <v>43482</v>
      </c>
      <c r="L320" s="113">
        <v>400</v>
      </c>
      <c r="M320" s="113" t="s">
        <v>1904</v>
      </c>
      <c r="N320" s="351"/>
    </row>
    <row r="321" spans="1:14">
      <c r="A321" s="113" t="s">
        <v>3698</v>
      </c>
      <c r="B321" s="113" t="s">
        <v>3233</v>
      </c>
      <c r="C321" s="113">
        <v>0.95</v>
      </c>
      <c r="D321" s="113">
        <v>0.95</v>
      </c>
      <c r="E321" s="113">
        <v>0.95</v>
      </c>
      <c r="F321" s="113">
        <v>0.95</v>
      </c>
      <c r="G321" s="113">
        <v>0.95</v>
      </c>
      <c r="H321" s="113">
        <v>0.9</v>
      </c>
      <c r="I321" s="113">
        <v>100</v>
      </c>
      <c r="J321" s="113">
        <v>95</v>
      </c>
      <c r="K321" s="115">
        <v>43482</v>
      </c>
      <c r="L321" s="113">
        <v>1</v>
      </c>
      <c r="M321" s="113" t="s">
        <v>3699</v>
      </c>
      <c r="N321" s="351"/>
    </row>
    <row r="322" spans="1:14">
      <c r="A322" s="113" t="s">
        <v>3550</v>
      </c>
      <c r="B322" s="113" t="s">
        <v>384</v>
      </c>
      <c r="C322" s="113">
        <v>7.25</v>
      </c>
      <c r="D322" s="113">
        <v>7.25</v>
      </c>
      <c r="E322" s="113">
        <v>7.25</v>
      </c>
      <c r="F322" s="113">
        <v>7.25</v>
      </c>
      <c r="G322" s="113">
        <v>7.25</v>
      </c>
      <c r="H322" s="113">
        <v>7.6</v>
      </c>
      <c r="I322" s="113">
        <v>43</v>
      </c>
      <c r="J322" s="113">
        <v>311.75</v>
      </c>
      <c r="K322" s="115">
        <v>43482</v>
      </c>
      <c r="L322" s="113">
        <v>1</v>
      </c>
      <c r="M322" s="113" t="s">
        <v>3551</v>
      </c>
      <c r="N322" s="351"/>
    </row>
    <row r="323" spans="1:14">
      <c r="A323" s="113" t="s">
        <v>661</v>
      </c>
      <c r="B323" s="113" t="s">
        <v>384</v>
      </c>
      <c r="C323" s="113">
        <v>42.1</v>
      </c>
      <c r="D323" s="113">
        <v>42.15</v>
      </c>
      <c r="E323" s="113">
        <v>41.45</v>
      </c>
      <c r="F323" s="113">
        <v>41.6</v>
      </c>
      <c r="G323" s="113">
        <v>41.45</v>
      </c>
      <c r="H323" s="113">
        <v>42.05</v>
      </c>
      <c r="I323" s="113">
        <v>1414</v>
      </c>
      <c r="J323" s="113">
        <v>59096.05</v>
      </c>
      <c r="K323" s="115">
        <v>43482</v>
      </c>
      <c r="L323" s="113">
        <v>26</v>
      </c>
      <c r="M323" s="113" t="s">
        <v>662</v>
      </c>
      <c r="N323" s="351"/>
    </row>
    <row r="324" spans="1:14">
      <c r="A324" s="113" t="s">
        <v>663</v>
      </c>
      <c r="B324" s="113" t="s">
        <v>384</v>
      </c>
      <c r="C324" s="113">
        <v>629</v>
      </c>
      <c r="D324" s="113">
        <v>637</v>
      </c>
      <c r="E324" s="113">
        <v>623.70000000000005</v>
      </c>
      <c r="F324" s="113">
        <v>629.45000000000005</v>
      </c>
      <c r="G324" s="113">
        <v>629.4</v>
      </c>
      <c r="H324" s="113">
        <v>623.70000000000005</v>
      </c>
      <c r="I324" s="113">
        <v>281860</v>
      </c>
      <c r="J324" s="113">
        <v>177778429.65000001</v>
      </c>
      <c r="K324" s="115">
        <v>43482</v>
      </c>
      <c r="L324" s="113">
        <v>6423</v>
      </c>
      <c r="M324" s="113" t="s">
        <v>664</v>
      </c>
      <c r="N324" s="351"/>
    </row>
    <row r="325" spans="1:14">
      <c r="A325" s="113" t="s">
        <v>665</v>
      </c>
      <c r="B325" s="113" t="s">
        <v>384</v>
      </c>
      <c r="C325" s="113">
        <v>41.05</v>
      </c>
      <c r="D325" s="113">
        <v>41.9</v>
      </c>
      <c r="E325" s="113">
        <v>40.200000000000003</v>
      </c>
      <c r="F325" s="113">
        <v>40.65</v>
      </c>
      <c r="G325" s="113">
        <v>40.549999999999997</v>
      </c>
      <c r="H325" s="113">
        <v>41.05</v>
      </c>
      <c r="I325" s="113">
        <v>1663467</v>
      </c>
      <c r="J325" s="113">
        <v>68309251.75</v>
      </c>
      <c r="K325" s="115">
        <v>43482</v>
      </c>
      <c r="L325" s="113">
        <v>7142</v>
      </c>
      <c r="M325" s="113" t="s">
        <v>2003</v>
      </c>
      <c r="N325" s="351"/>
    </row>
    <row r="326" spans="1:14">
      <c r="A326" s="113" t="s">
        <v>60</v>
      </c>
      <c r="B326" s="113" t="s">
        <v>384</v>
      </c>
      <c r="C326" s="113">
        <v>425.85</v>
      </c>
      <c r="D326" s="113">
        <v>426.75</v>
      </c>
      <c r="E326" s="113">
        <v>417.65</v>
      </c>
      <c r="F326" s="113">
        <v>420.3</v>
      </c>
      <c r="G326" s="113">
        <v>421</v>
      </c>
      <c r="H326" s="113">
        <v>423.85</v>
      </c>
      <c r="I326" s="113">
        <v>2118185</v>
      </c>
      <c r="J326" s="113">
        <v>893791668.5</v>
      </c>
      <c r="K326" s="115">
        <v>43482</v>
      </c>
      <c r="L326" s="113">
        <v>29733</v>
      </c>
      <c r="M326" s="113" t="s">
        <v>666</v>
      </c>
      <c r="N326" s="351"/>
    </row>
    <row r="327" spans="1:14">
      <c r="A327" s="113" t="s">
        <v>667</v>
      </c>
      <c r="B327" s="113" t="s">
        <v>384</v>
      </c>
      <c r="C327" s="113">
        <v>105</v>
      </c>
      <c r="D327" s="113">
        <v>106.5</v>
      </c>
      <c r="E327" s="113">
        <v>102.55</v>
      </c>
      <c r="F327" s="113">
        <v>103.45</v>
      </c>
      <c r="G327" s="113">
        <v>103.3</v>
      </c>
      <c r="H327" s="113">
        <v>104.6</v>
      </c>
      <c r="I327" s="113">
        <v>118372</v>
      </c>
      <c r="J327" s="113">
        <v>12344080.25</v>
      </c>
      <c r="K327" s="115">
        <v>43482</v>
      </c>
      <c r="L327" s="113">
        <v>2688</v>
      </c>
      <c r="M327" s="113" t="s">
        <v>668</v>
      </c>
      <c r="N327" s="351"/>
    </row>
    <row r="328" spans="1:14">
      <c r="A328" s="113" t="s">
        <v>1965</v>
      </c>
      <c r="B328" s="113" t="s">
        <v>384</v>
      </c>
      <c r="C328" s="113">
        <v>46.05</v>
      </c>
      <c r="D328" s="113">
        <v>46.5</v>
      </c>
      <c r="E328" s="113">
        <v>45.7</v>
      </c>
      <c r="F328" s="113">
        <v>46.2</v>
      </c>
      <c r="G328" s="113">
        <v>46.5</v>
      </c>
      <c r="H328" s="113">
        <v>46.95</v>
      </c>
      <c r="I328" s="113">
        <v>3290</v>
      </c>
      <c r="J328" s="113">
        <v>150954.4</v>
      </c>
      <c r="K328" s="115">
        <v>43482</v>
      </c>
      <c r="L328" s="113">
        <v>25</v>
      </c>
      <c r="M328" s="113" t="s">
        <v>3180</v>
      </c>
      <c r="N328" s="351"/>
    </row>
    <row r="329" spans="1:14">
      <c r="A329" s="113" t="s">
        <v>669</v>
      </c>
      <c r="B329" s="113" t="s">
        <v>384</v>
      </c>
      <c r="C329" s="113">
        <v>110.25</v>
      </c>
      <c r="D329" s="113">
        <v>110.6</v>
      </c>
      <c r="E329" s="113">
        <v>108.25</v>
      </c>
      <c r="F329" s="113">
        <v>109.15</v>
      </c>
      <c r="G329" s="113">
        <v>109.35</v>
      </c>
      <c r="H329" s="113">
        <v>109.6</v>
      </c>
      <c r="I329" s="113">
        <v>54808</v>
      </c>
      <c r="J329" s="113">
        <v>5979232.0499999998</v>
      </c>
      <c r="K329" s="115">
        <v>43482</v>
      </c>
      <c r="L329" s="113">
        <v>866</v>
      </c>
      <c r="M329" s="113" t="s">
        <v>670</v>
      </c>
      <c r="N329" s="351"/>
    </row>
    <row r="330" spans="1:14">
      <c r="A330" s="113" t="s">
        <v>671</v>
      </c>
      <c r="B330" s="113" t="s">
        <v>384</v>
      </c>
      <c r="C330" s="113">
        <v>180.95</v>
      </c>
      <c r="D330" s="113">
        <v>182.05</v>
      </c>
      <c r="E330" s="113">
        <v>175</v>
      </c>
      <c r="F330" s="113">
        <v>177.2</v>
      </c>
      <c r="G330" s="113">
        <v>177.1</v>
      </c>
      <c r="H330" s="113">
        <v>181</v>
      </c>
      <c r="I330" s="113">
        <v>29145</v>
      </c>
      <c r="J330" s="113">
        <v>5178140.8</v>
      </c>
      <c r="K330" s="115">
        <v>43482</v>
      </c>
      <c r="L330" s="113">
        <v>827</v>
      </c>
      <c r="M330" s="113" t="s">
        <v>672</v>
      </c>
      <c r="N330" s="351"/>
    </row>
    <row r="331" spans="1:14">
      <c r="A331" s="113" t="s">
        <v>1873</v>
      </c>
      <c r="B331" s="113" t="s">
        <v>384</v>
      </c>
      <c r="C331" s="113">
        <v>404.4</v>
      </c>
      <c r="D331" s="113">
        <v>408</v>
      </c>
      <c r="E331" s="113">
        <v>381.1</v>
      </c>
      <c r="F331" s="113">
        <v>385.3</v>
      </c>
      <c r="G331" s="113">
        <v>383.95</v>
      </c>
      <c r="H331" s="113">
        <v>404.5</v>
      </c>
      <c r="I331" s="113">
        <v>284559</v>
      </c>
      <c r="J331" s="113">
        <v>111639593.2</v>
      </c>
      <c r="K331" s="115">
        <v>43482</v>
      </c>
      <c r="L331" s="113">
        <v>10360</v>
      </c>
      <c r="M331" s="113" t="s">
        <v>1874</v>
      </c>
      <c r="N331" s="351"/>
    </row>
    <row r="332" spans="1:14">
      <c r="A332" s="113" t="s">
        <v>673</v>
      </c>
      <c r="B332" s="113" t="s">
        <v>3233</v>
      </c>
      <c r="C332" s="113">
        <v>28.1</v>
      </c>
      <c r="D332" s="113">
        <v>28.4</v>
      </c>
      <c r="E332" s="113">
        <v>27.1</v>
      </c>
      <c r="F332" s="113">
        <v>27.45</v>
      </c>
      <c r="G332" s="113">
        <v>27.75</v>
      </c>
      <c r="H332" s="113">
        <v>27.9</v>
      </c>
      <c r="I332" s="113">
        <v>113483</v>
      </c>
      <c r="J332" s="113">
        <v>3156682.4</v>
      </c>
      <c r="K332" s="115">
        <v>43482</v>
      </c>
      <c r="L332" s="113">
        <v>533</v>
      </c>
      <c r="M332" s="113" t="s">
        <v>674</v>
      </c>
      <c r="N332" s="351"/>
    </row>
    <row r="333" spans="1:14">
      <c r="A333" s="113" t="s">
        <v>3582</v>
      </c>
      <c r="B333" s="113" t="s">
        <v>384</v>
      </c>
      <c r="C333" s="113">
        <v>8.4</v>
      </c>
      <c r="D333" s="113">
        <v>8.4</v>
      </c>
      <c r="E333" s="113">
        <v>8.4</v>
      </c>
      <c r="F333" s="113">
        <v>8.4</v>
      </c>
      <c r="G333" s="113">
        <v>8.4</v>
      </c>
      <c r="H333" s="113">
        <v>8.4</v>
      </c>
      <c r="I333" s="113">
        <v>105</v>
      </c>
      <c r="J333" s="113">
        <v>882</v>
      </c>
      <c r="K333" s="115">
        <v>43482</v>
      </c>
      <c r="L333" s="113">
        <v>4</v>
      </c>
      <c r="M333" s="113" t="s">
        <v>3700</v>
      </c>
      <c r="N333" s="351"/>
    </row>
    <row r="334" spans="1:14">
      <c r="A334" s="113" t="s">
        <v>2218</v>
      </c>
      <c r="B334" s="113" t="s">
        <v>384</v>
      </c>
      <c r="C334" s="113">
        <v>231.75</v>
      </c>
      <c r="D334" s="113">
        <v>233.2</v>
      </c>
      <c r="E334" s="113">
        <v>227.9</v>
      </c>
      <c r="F334" s="113">
        <v>230.8</v>
      </c>
      <c r="G334" s="113">
        <v>229</v>
      </c>
      <c r="H334" s="113">
        <v>230.6</v>
      </c>
      <c r="I334" s="113">
        <v>52899</v>
      </c>
      <c r="J334" s="113">
        <v>12186880.9</v>
      </c>
      <c r="K334" s="115">
        <v>43482</v>
      </c>
      <c r="L334" s="113">
        <v>1034</v>
      </c>
      <c r="M334" s="113" t="s">
        <v>2219</v>
      </c>
      <c r="N334" s="351"/>
    </row>
    <row r="335" spans="1:14">
      <c r="A335" s="113" t="s">
        <v>366</v>
      </c>
      <c r="B335" s="113" t="s">
        <v>384</v>
      </c>
      <c r="C335" s="113">
        <v>180.5</v>
      </c>
      <c r="D335" s="113">
        <v>188.4</v>
      </c>
      <c r="E335" s="113">
        <v>180.4</v>
      </c>
      <c r="F335" s="113">
        <v>186.3</v>
      </c>
      <c r="G335" s="113">
        <v>186.3</v>
      </c>
      <c r="H335" s="113">
        <v>181.35</v>
      </c>
      <c r="I335" s="113">
        <v>6999112</v>
      </c>
      <c r="J335" s="113">
        <v>1300019699.7</v>
      </c>
      <c r="K335" s="115">
        <v>43482</v>
      </c>
      <c r="L335" s="113">
        <v>52603</v>
      </c>
      <c r="M335" s="113" t="s">
        <v>675</v>
      </c>
      <c r="N335" s="351"/>
    </row>
    <row r="336" spans="1:14">
      <c r="A336" s="113" t="s">
        <v>2915</v>
      </c>
      <c r="B336" s="113" t="s">
        <v>384</v>
      </c>
      <c r="C336" s="113">
        <v>77.5</v>
      </c>
      <c r="D336" s="113">
        <v>77.5</v>
      </c>
      <c r="E336" s="113">
        <v>74.75</v>
      </c>
      <c r="F336" s="113">
        <v>75.599999999999994</v>
      </c>
      <c r="G336" s="113">
        <v>75.55</v>
      </c>
      <c r="H336" s="113">
        <v>74.45</v>
      </c>
      <c r="I336" s="113">
        <v>14931</v>
      </c>
      <c r="J336" s="113">
        <v>1129549.8999999999</v>
      </c>
      <c r="K336" s="115">
        <v>43482</v>
      </c>
      <c r="L336" s="113">
        <v>203</v>
      </c>
      <c r="M336" s="113" t="s">
        <v>2916</v>
      </c>
      <c r="N336" s="351"/>
    </row>
    <row r="337" spans="1:14">
      <c r="A337" s="113" t="s">
        <v>3630</v>
      </c>
      <c r="B337" s="113" t="s">
        <v>384</v>
      </c>
      <c r="C337" s="113">
        <v>1.3</v>
      </c>
      <c r="D337" s="113">
        <v>1.3</v>
      </c>
      <c r="E337" s="113">
        <v>1.25</v>
      </c>
      <c r="F337" s="113">
        <v>1.25</v>
      </c>
      <c r="G337" s="113">
        <v>1.25</v>
      </c>
      <c r="H337" s="113">
        <v>1.3</v>
      </c>
      <c r="I337" s="113">
        <v>600</v>
      </c>
      <c r="J337" s="113">
        <v>755</v>
      </c>
      <c r="K337" s="115">
        <v>43482</v>
      </c>
      <c r="L337" s="113">
        <v>2</v>
      </c>
      <c r="M337" s="113" t="s">
        <v>3631</v>
      </c>
      <c r="N337" s="351"/>
    </row>
    <row r="338" spans="1:14">
      <c r="A338" s="113" t="s">
        <v>676</v>
      </c>
      <c r="B338" s="113" t="s">
        <v>384</v>
      </c>
      <c r="C338" s="113">
        <v>360.9</v>
      </c>
      <c r="D338" s="113">
        <v>362.55</v>
      </c>
      <c r="E338" s="113">
        <v>348.35</v>
      </c>
      <c r="F338" s="113">
        <v>350.2</v>
      </c>
      <c r="G338" s="113">
        <v>348.95</v>
      </c>
      <c r="H338" s="113">
        <v>359.55</v>
      </c>
      <c r="I338" s="113">
        <v>29000</v>
      </c>
      <c r="J338" s="113">
        <v>10300013.6</v>
      </c>
      <c r="K338" s="115">
        <v>43482</v>
      </c>
      <c r="L338" s="113">
        <v>2492</v>
      </c>
      <c r="M338" s="113" t="s">
        <v>677</v>
      </c>
      <c r="N338" s="351"/>
    </row>
    <row r="339" spans="1:14">
      <c r="A339" s="113" t="s">
        <v>2414</v>
      </c>
      <c r="B339" s="113" t="s">
        <v>384</v>
      </c>
      <c r="C339" s="113">
        <v>18</v>
      </c>
      <c r="D339" s="113">
        <v>18.149999999999999</v>
      </c>
      <c r="E339" s="113">
        <v>17.899999999999999</v>
      </c>
      <c r="F339" s="113">
        <v>17.95</v>
      </c>
      <c r="G339" s="113">
        <v>17.95</v>
      </c>
      <c r="H339" s="113">
        <v>17.899999999999999</v>
      </c>
      <c r="I339" s="113">
        <v>92871</v>
      </c>
      <c r="J339" s="113">
        <v>1671119.85</v>
      </c>
      <c r="K339" s="115">
        <v>43482</v>
      </c>
      <c r="L339" s="113">
        <v>205</v>
      </c>
      <c r="M339" s="113" t="s">
        <v>2415</v>
      </c>
      <c r="N339" s="351"/>
    </row>
    <row r="340" spans="1:14">
      <c r="A340" s="113" t="s">
        <v>678</v>
      </c>
      <c r="B340" s="113" t="s">
        <v>384</v>
      </c>
      <c r="C340" s="113">
        <v>396.9</v>
      </c>
      <c r="D340" s="113">
        <v>405.9</v>
      </c>
      <c r="E340" s="113">
        <v>391</v>
      </c>
      <c r="F340" s="113">
        <v>398.6</v>
      </c>
      <c r="G340" s="113">
        <v>398.25</v>
      </c>
      <c r="H340" s="113">
        <v>388</v>
      </c>
      <c r="I340" s="113">
        <v>2796</v>
      </c>
      <c r="J340" s="113">
        <v>1110117.3500000001</v>
      </c>
      <c r="K340" s="115">
        <v>43482</v>
      </c>
      <c r="L340" s="113">
        <v>249</v>
      </c>
      <c r="M340" s="113" t="s">
        <v>2193</v>
      </c>
      <c r="N340" s="351"/>
    </row>
    <row r="341" spans="1:14">
      <c r="A341" s="113" t="s">
        <v>679</v>
      </c>
      <c r="B341" s="113" t="s">
        <v>384</v>
      </c>
      <c r="C341" s="113">
        <v>141</v>
      </c>
      <c r="D341" s="113">
        <v>141.44999999999999</v>
      </c>
      <c r="E341" s="113">
        <v>137.5</v>
      </c>
      <c r="F341" s="113">
        <v>138.1</v>
      </c>
      <c r="G341" s="113">
        <v>138.25</v>
      </c>
      <c r="H341" s="113">
        <v>140.65</v>
      </c>
      <c r="I341" s="113">
        <v>184237</v>
      </c>
      <c r="J341" s="113">
        <v>25639611.399999999</v>
      </c>
      <c r="K341" s="115">
        <v>43482</v>
      </c>
      <c r="L341" s="113">
        <v>3776</v>
      </c>
      <c r="M341" s="113" t="s">
        <v>680</v>
      </c>
      <c r="N341" s="351"/>
    </row>
    <row r="342" spans="1:14">
      <c r="A342" s="113" t="s">
        <v>681</v>
      </c>
      <c r="B342" s="113" t="s">
        <v>384</v>
      </c>
      <c r="C342" s="113">
        <v>221</v>
      </c>
      <c r="D342" s="113">
        <v>230</v>
      </c>
      <c r="E342" s="113">
        <v>219</v>
      </c>
      <c r="F342" s="113">
        <v>226.25</v>
      </c>
      <c r="G342" s="113">
        <v>227.1</v>
      </c>
      <c r="H342" s="113">
        <v>220.45</v>
      </c>
      <c r="I342" s="113">
        <v>234451</v>
      </c>
      <c r="J342" s="113">
        <v>52792992.450000003</v>
      </c>
      <c r="K342" s="115">
        <v>43482</v>
      </c>
      <c r="L342" s="113">
        <v>4077</v>
      </c>
      <c r="M342" s="113" t="s">
        <v>2917</v>
      </c>
      <c r="N342" s="351"/>
    </row>
    <row r="343" spans="1:14">
      <c r="A343" s="113" t="s">
        <v>379</v>
      </c>
      <c r="B343" s="113" t="s">
        <v>384</v>
      </c>
      <c r="C343" s="113">
        <v>122.5</v>
      </c>
      <c r="D343" s="113">
        <v>123.5</v>
      </c>
      <c r="E343" s="113">
        <v>120</v>
      </c>
      <c r="F343" s="113">
        <v>122.8</v>
      </c>
      <c r="G343" s="113">
        <v>122.4</v>
      </c>
      <c r="H343" s="113">
        <v>121.8</v>
      </c>
      <c r="I343" s="113">
        <v>13275</v>
      </c>
      <c r="J343" s="113">
        <v>1628900.6</v>
      </c>
      <c r="K343" s="115">
        <v>43482</v>
      </c>
      <c r="L343" s="113">
        <v>383</v>
      </c>
      <c r="M343" s="113" t="s">
        <v>682</v>
      </c>
      <c r="N343" s="351"/>
    </row>
    <row r="344" spans="1:14">
      <c r="A344" s="113" t="s">
        <v>683</v>
      </c>
      <c r="B344" s="113" t="s">
        <v>384</v>
      </c>
      <c r="C344" s="113">
        <v>255.45</v>
      </c>
      <c r="D344" s="113">
        <v>255.75</v>
      </c>
      <c r="E344" s="113">
        <v>250</v>
      </c>
      <c r="F344" s="113">
        <v>251.3</v>
      </c>
      <c r="G344" s="113">
        <v>250.8</v>
      </c>
      <c r="H344" s="113">
        <v>254.25</v>
      </c>
      <c r="I344" s="113">
        <v>538554</v>
      </c>
      <c r="J344" s="113">
        <v>135785917.84999999</v>
      </c>
      <c r="K344" s="115">
        <v>43482</v>
      </c>
      <c r="L344" s="113">
        <v>7265</v>
      </c>
      <c r="M344" s="113" t="s">
        <v>684</v>
      </c>
      <c r="N344" s="351"/>
    </row>
    <row r="345" spans="1:14">
      <c r="A345" s="113" t="s">
        <v>3513</v>
      </c>
      <c r="B345" s="113" t="s">
        <v>384</v>
      </c>
      <c r="C345" s="113">
        <v>77.55</v>
      </c>
      <c r="D345" s="113">
        <v>77.95</v>
      </c>
      <c r="E345" s="113">
        <v>74.5</v>
      </c>
      <c r="F345" s="113">
        <v>76</v>
      </c>
      <c r="G345" s="113">
        <v>76</v>
      </c>
      <c r="H345" s="113">
        <v>77.95</v>
      </c>
      <c r="I345" s="113">
        <v>337</v>
      </c>
      <c r="J345" s="113">
        <v>25620</v>
      </c>
      <c r="K345" s="115">
        <v>43482</v>
      </c>
      <c r="L345" s="113">
        <v>9</v>
      </c>
      <c r="M345" s="113" t="s">
        <v>3514</v>
      </c>
      <c r="N345" s="351"/>
    </row>
    <row r="346" spans="1:14">
      <c r="A346" s="113" t="s">
        <v>685</v>
      </c>
      <c r="B346" s="113" t="s">
        <v>384</v>
      </c>
      <c r="C346" s="113">
        <v>70</v>
      </c>
      <c r="D346" s="113">
        <v>70.25</v>
      </c>
      <c r="E346" s="113">
        <v>69.849999999999994</v>
      </c>
      <c r="F346" s="113">
        <v>69.95</v>
      </c>
      <c r="G346" s="113">
        <v>70.150000000000006</v>
      </c>
      <c r="H346" s="113">
        <v>70.05</v>
      </c>
      <c r="I346" s="113">
        <v>237140</v>
      </c>
      <c r="J346" s="113">
        <v>16614670.9</v>
      </c>
      <c r="K346" s="115">
        <v>43482</v>
      </c>
      <c r="L346" s="113">
        <v>2150</v>
      </c>
      <c r="M346" s="113" t="s">
        <v>686</v>
      </c>
      <c r="N346" s="351"/>
    </row>
    <row r="347" spans="1:14">
      <c r="A347" s="113" t="s">
        <v>687</v>
      </c>
      <c r="B347" s="113" t="s">
        <v>384</v>
      </c>
      <c r="C347" s="113">
        <v>13.6</v>
      </c>
      <c r="D347" s="113">
        <v>13.65</v>
      </c>
      <c r="E347" s="113">
        <v>13.5</v>
      </c>
      <c r="F347" s="113">
        <v>13.55</v>
      </c>
      <c r="G347" s="113">
        <v>13.65</v>
      </c>
      <c r="H347" s="113">
        <v>13.55</v>
      </c>
      <c r="I347" s="113">
        <v>826040</v>
      </c>
      <c r="J347" s="113">
        <v>11194749.9</v>
      </c>
      <c r="K347" s="115">
        <v>43482</v>
      </c>
      <c r="L347" s="113">
        <v>1498</v>
      </c>
      <c r="M347" s="113" t="s">
        <v>688</v>
      </c>
      <c r="N347" s="351"/>
    </row>
    <row r="348" spans="1:14">
      <c r="A348" s="113" t="s">
        <v>2597</v>
      </c>
      <c r="B348" s="113" t="s">
        <v>384</v>
      </c>
      <c r="C348" s="113">
        <v>275.89999999999998</v>
      </c>
      <c r="D348" s="113">
        <v>307</v>
      </c>
      <c r="E348" s="113">
        <v>268.60000000000002</v>
      </c>
      <c r="F348" s="113">
        <v>286.10000000000002</v>
      </c>
      <c r="G348" s="113">
        <v>285.10000000000002</v>
      </c>
      <c r="H348" s="113">
        <v>271.64999999999998</v>
      </c>
      <c r="I348" s="113">
        <v>90786</v>
      </c>
      <c r="J348" s="113">
        <v>26642599.300000001</v>
      </c>
      <c r="K348" s="115">
        <v>43482</v>
      </c>
      <c r="L348" s="113">
        <v>5050</v>
      </c>
      <c r="M348" s="113" t="s">
        <v>2598</v>
      </c>
      <c r="N348" s="351"/>
    </row>
    <row r="349" spans="1:14">
      <c r="A349" s="113" t="s">
        <v>1986</v>
      </c>
      <c r="B349" s="113" t="s">
        <v>384</v>
      </c>
      <c r="C349" s="113">
        <v>199</v>
      </c>
      <c r="D349" s="113">
        <v>207</v>
      </c>
      <c r="E349" s="113">
        <v>198.25</v>
      </c>
      <c r="F349" s="113">
        <v>199.95</v>
      </c>
      <c r="G349" s="113">
        <v>199</v>
      </c>
      <c r="H349" s="113">
        <v>201.45</v>
      </c>
      <c r="I349" s="113">
        <v>2637</v>
      </c>
      <c r="J349" s="113">
        <v>528325.55000000005</v>
      </c>
      <c r="K349" s="115">
        <v>43482</v>
      </c>
      <c r="L349" s="113">
        <v>91</v>
      </c>
      <c r="M349" s="113" t="s">
        <v>3184</v>
      </c>
      <c r="N349" s="351"/>
    </row>
    <row r="350" spans="1:14">
      <c r="A350" s="113" t="s">
        <v>689</v>
      </c>
      <c r="B350" s="113" t="s">
        <v>384</v>
      </c>
      <c r="C350" s="113">
        <v>181.8</v>
      </c>
      <c r="D350" s="113">
        <v>183.6</v>
      </c>
      <c r="E350" s="113">
        <v>175.15</v>
      </c>
      <c r="F350" s="113">
        <v>181.35</v>
      </c>
      <c r="G350" s="113">
        <v>181.7</v>
      </c>
      <c r="H350" s="113">
        <v>182.15</v>
      </c>
      <c r="I350" s="113">
        <v>640330</v>
      </c>
      <c r="J350" s="113">
        <v>115400711.95</v>
      </c>
      <c r="K350" s="115">
        <v>43482</v>
      </c>
      <c r="L350" s="113">
        <v>6916</v>
      </c>
      <c r="M350" s="113" t="s">
        <v>690</v>
      </c>
      <c r="N350" s="351"/>
    </row>
    <row r="351" spans="1:14">
      <c r="A351" s="113" t="s">
        <v>3262</v>
      </c>
      <c r="B351" s="113" t="s">
        <v>384</v>
      </c>
      <c r="C351" s="113">
        <v>18.600000000000001</v>
      </c>
      <c r="D351" s="113">
        <v>18.600000000000001</v>
      </c>
      <c r="E351" s="113">
        <v>18</v>
      </c>
      <c r="F351" s="113">
        <v>18.399999999999999</v>
      </c>
      <c r="G351" s="113">
        <v>18.350000000000001</v>
      </c>
      <c r="H351" s="113">
        <v>18.399999999999999</v>
      </c>
      <c r="I351" s="113">
        <v>381933</v>
      </c>
      <c r="J351" s="113">
        <v>6987547.2999999998</v>
      </c>
      <c r="K351" s="115">
        <v>43482</v>
      </c>
      <c r="L351" s="113">
        <v>635</v>
      </c>
      <c r="M351" s="113" t="s">
        <v>3263</v>
      </c>
      <c r="N351" s="351"/>
    </row>
    <row r="352" spans="1:14">
      <c r="A352" s="113" t="s">
        <v>691</v>
      </c>
      <c r="B352" s="113" t="s">
        <v>384</v>
      </c>
      <c r="C352" s="113">
        <v>422.65</v>
      </c>
      <c r="D352" s="113">
        <v>424.45</v>
      </c>
      <c r="E352" s="113">
        <v>416</v>
      </c>
      <c r="F352" s="113">
        <v>417.2</v>
      </c>
      <c r="G352" s="113">
        <v>416.05</v>
      </c>
      <c r="H352" s="113">
        <v>422.65</v>
      </c>
      <c r="I352" s="113">
        <v>4579</v>
      </c>
      <c r="J352" s="113">
        <v>1922719.85</v>
      </c>
      <c r="K352" s="115">
        <v>43482</v>
      </c>
      <c r="L352" s="113">
        <v>587</v>
      </c>
      <c r="M352" s="113" t="s">
        <v>692</v>
      </c>
      <c r="N352" s="351"/>
    </row>
    <row r="353" spans="1:14">
      <c r="A353" s="113" t="s">
        <v>2673</v>
      </c>
      <c r="B353" s="113" t="s">
        <v>384</v>
      </c>
      <c r="C353" s="113">
        <v>12</v>
      </c>
      <c r="D353" s="113">
        <v>12.2</v>
      </c>
      <c r="E353" s="113">
        <v>12</v>
      </c>
      <c r="F353" s="113">
        <v>12.1</v>
      </c>
      <c r="G353" s="113">
        <v>12.2</v>
      </c>
      <c r="H353" s="113">
        <v>11.9</v>
      </c>
      <c r="I353" s="113">
        <v>5040</v>
      </c>
      <c r="J353" s="113">
        <v>60990.7</v>
      </c>
      <c r="K353" s="115">
        <v>43482</v>
      </c>
      <c r="L353" s="113">
        <v>34</v>
      </c>
      <c r="M353" s="113" t="s">
        <v>2674</v>
      </c>
      <c r="N353" s="351"/>
    </row>
    <row r="354" spans="1:14">
      <c r="A354" s="113" t="s">
        <v>232</v>
      </c>
      <c r="B354" s="113" t="s">
        <v>384</v>
      </c>
      <c r="C354" s="113">
        <v>224.75</v>
      </c>
      <c r="D354" s="113">
        <v>226.35</v>
      </c>
      <c r="E354" s="113">
        <v>218</v>
      </c>
      <c r="F354" s="113">
        <v>219.8</v>
      </c>
      <c r="G354" s="113">
        <v>221.1</v>
      </c>
      <c r="H354" s="113">
        <v>223.1</v>
      </c>
      <c r="I354" s="113">
        <v>4421460</v>
      </c>
      <c r="J354" s="113">
        <v>978823636.20000005</v>
      </c>
      <c r="K354" s="115">
        <v>43482</v>
      </c>
      <c r="L354" s="113">
        <v>38062</v>
      </c>
      <c r="M354" s="113" t="s">
        <v>693</v>
      </c>
      <c r="N354" s="351"/>
    </row>
    <row r="355" spans="1:14">
      <c r="A355" s="113" t="s">
        <v>694</v>
      </c>
      <c r="B355" s="113" t="s">
        <v>384</v>
      </c>
      <c r="C355" s="113">
        <v>261.10000000000002</v>
      </c>
      <c r="D355" s="113">
        <v>264.8</v>
      </c>
      <c r="E355" s="113">
        <v>261.10000000000002</v>
      </c>
      <c r="F355" s="113">
        <v>263.10000000000002</v>
      </c>
      <c r="G355" s="113">
        <v>264.8</v>
      </c>
      <c r="H355" s="113">
        <v>261.5</v>
      </c>
      <c r="I355" s="113">
        <v>1339</v>
      </c>
      <c r="J355" s="113">
        <v>352166.45</v>
      </c>
      <c r="K355" s="115">
        <v>43482</v>
      </c>
      <c r="L355" s="113">
        <v>6</v>
      </c>
      <c r="M355" s="113" t="s">
        <v>695</v>
      </c>
      <c r="N355" s="351"/>
    </row>
    <row r="356" spans="1:14">
      <c r="A356" s="113" t="s">
        <v>2918</v>
      </c>
      <c r="B356" s="113" t="s">
        <v>384</v>
      </c>
      <c r="C356" s="113">
        <v>1034.95</v>
      </c>
      <c r="D356" s="113">
        <v>1045</v>
      </c>
      <c r="E356" s="113">
        <v>1025.2</v>
      </c>
      <c r="F356" s="113">
        <v>1040.0999999999999</v>
      </c>
      <c r="G356" s="113">
        <v>1040.05</v>
      </c>
      <c r="H356" s="113">
        <v>1035.0999999999999</v>
      </c>
      <c r="I356" s="113">
        <v>1322</v>
      </c>
      <c r="J356" s="113">
        <v>1372707.15</v>
      </c>
      <c r="K356" s="115">
        <v>43482</v>
      </c>
      <c r="L356" s="113">
        <v>135</v>
      </c>
      <c r="M356" s="113" t="s">
        <v>2919</v>
      </c>
      <c r="N356" s="351"/>
    </row>
    <row r="357" spans="1:14">
      <c r="A357" s="113" t="s">
        <v>696</v>
      </c>
      <c r="B357" s="113" t="s">
        <v>384</v>
      </c>
      <c r="C357" s="113">
        <v>373.2</v>
      </c>
      <c r="D357" s="113">
        <v>380.05</v>
      </c>
      <c r="E357" s="113">
        <v>368.7</v>
      </c>
      <c r="F357" s="113">
        <v>370.05</v>
      </c>
      <c r="G357" s="113">
        <v>369.7</v>
      </c>
      <c r="H357" s="113">
        <v>376.45</v>
      </c>
      <c r="I357" s="113">
        <v>873</v>
      </c>
      <c r="J357" s="113">
        <v>323835.15000000002</v>
      </c>
      <c r="K357" s="115">
        <v>43482</v>
      </c>
      <c r="L357" s="113">
        <v>75</v>
      </c>
      <c r="M357" s="113" t="s">
        <v>697</v>
      </c>
      <c r="N357" s="351"/>
    </row>
    <row r="358" spans="1:14">
      <c r="A358" s="113" t="s">
        <v>2416</v>
      </c>
      <c r="B358" s="113" t="s">
        <v>384</v>
      </c>
      <c r="C358" s="113">
        <v>4.75</v>
      </c>
      <c r="D358" s="113">
        <v>4.8</v>
      </c>
      <c r="E358" s="113">
        <v>4.6500000000000004</v>
      </c>
      <c r="F358" s="113">
        <v>4.7</v>
      </c>
      <c r="G358" s="113">
        <v>4.7</v>
      </c>
      <c r="H358" s="113">
        <v>4.7</v>
      </c>
      <c r="I358" s="113">
        <v>39963</v>
      </c>
      <c r="J358" s="113">
        <v>188423.85</v>
      </c>
      <c r="K358" s="115">
        <v>43482</v>
      </c>
      <c r="L358" s="113">
        <v>110</v>
      </c>
      <c r="M358" s="113" t="s">
        <v>2417</v>
      </c>
      <c r="N358" s="351"/>
    </row>
    <row r="359" spans="1:14">
      <c r="A359" s="113" t="s">
        <v>61</v>
      </c>
      <c r="B359" s="113" t="s">
        <v>384</v>
      </c>
      <c r="C359" s="113">
        <v>36.200000000000003</v>
      </c>
      <c r="D359" s="113">
        <v>36.299999999999997</v>
      </c>
      <c r="E359" s="113">
        <v>34.75</v>
      </c>
      <c r="F359" s="113">
        <v>34.9</v>
      </c>
      <c r="G359" s="113">
        <v>35.049999999999997</v>
      </c>
      <c r="H359" s="113">
        <v>36.200000000000003</v>
      </c>
      <c r="I359" s="113">
        <v>6492355</v>
      </c>
      <c r="J359" s="113">
        <v>228559441.75</v>
      </c>
      <c r="K359" s="115">
        <v>43482</v>
      </c>
      <c r="L359" s="113">
        <v>12962</v>
      </c>
      <c r="M359" s="113" t="s">
        <v>698</v>
      </c>
      <c r="N359" s="351"/>
    </row>
    <row r="360" spans="1:14">
      <c r="A360" s="113" t="s">
        <v>62</v>
      </c>
      <c r="B360" s="113" t="s">
        <v>384</v>
      </c>
      <c r="C360" s="113">
        <v>1526</v>
      </c>
      <c r="D360" s="113">
        <v>1548</v>
      </c>
      <c r="E360" s="113">
        <v>1499.2</v>
      </c>
      <c r="F360" s="113">
        <v>1505.35</v>
      </c>
      <c r="G360" s="113">
        <v>1504.85</v>
      </c>
      <c r="H360" s="113">
        <v>1519.8</v>
      </c>
      <c r="I360" s="113">
        <v>927211</v>
      </c>
      <c r="J360" s="113">
        <v>1413141502.5</v>
      </c>
      <c r="K360" s="115">
        <v>43482</v>
      </c>
      <c r="L360" s="113">
        <v>40802</v>
      </c>
      <c r="M360" s="113" t="s">
        <v>699</v>
      </c>
      <c r="N360" s="351"/>
    </row>
    <row r="361" spans="1:14">
      <c r="A361" s="113" t="s">
        <v>2198</v>
      </c>
      <c r="B361" s="113" t="s">
        <v>384</v>
      </c>
      <c r="C361" s="113">
        <v>2210</v>
      </c>
      <c r="D361" s="113">
        <v>2210.4499999999998</v>
      </c>
      <c r="E361" s="113">
        <v>2166.1</v>
      </c>
      <c r="F361" s="113">
        <v>2180.1999999999998</v>
      </c>
      <c r="G361" s="113">
        <v>2170.25</v>
      </c>
      <c r="H361" s="113">
        <v>2202.75</v>
      </c>
      <c r="I361" s="113">
        <v>6851</v>
      </c>
      <c r="J361" s="113">
        <v>15023455.699999999</v>
      </c>
      <c r="K361" s="115">
        <v>43482</v>
      </c>
      <c r="L361" s="113">
        <v>958</v>
      </c>
      <c r="M361" s="113" t="s">
        <v>2202</v>
      </c>
      <c r="N361" s="351"/>
    </row>
    <row r="362" spans="1:14">
      <c r="A362" s="113" t="s">
        <v>63</v>
      </c>
      <c r="B362" s="113" t="s">
        <v>384</v>
      </c>
      <c r="C362" s="113">
        <v>183.7</v>
      </c>
      <c r="D362" s="113">
        <v>185.8</v>
      </c>
      <c r="E362" s="113">
        <v>181.55</v>
      </c>
      <c r="F362" s="113">
        <v>184.2</v>
      </c>
      <c r="G362" s="113">
        <v>184.2</v>
      </c>
      <c r="H362" s="113">
        <v>182.95</v>
      </c>
      <c r="I362" s="113">
        <v>4558933</v>
      </c>
      <c r="J362" s="113">
        <v>838318470.14999998</v>
      </c>
      <c r="K362" s="115">
        <v>43482</v>
      </c>
      <c r="L362" s="113">
        <v>30926</v>
      </c>
      <c r="M362" s="113" t="s">
        <v>700</v>
      </c>
      <c r="N362" s="351"/>
    </row>
    <row r="363" spans="1:14">
      <c r="A363" s="113" t="s">
        <v>2675</v>
      </c>
      <c r="B363" s="113" t="s">
        <v>384</v>
      </c>
      <c r="C363" s="113">
        <v>82.75</v>
      </c>
      <c r="D363" s="113">
        <v>82.85</v>
      </c>
      <c r="E363" s="113">
        <v>80</v>
      </c>
      <c r="F363" s="113">
        <v>80.25</v>
      </c>
      <c r="G363" s="113">
        <v>80</v>
      </c>
      <c r="H363" s="113">
        <v>82.15</v>
      </c>
      <c r="I363" s="113">
        <v>31005</v>
      </c>
      <c r="J363" s="113">
        <v>2526869.15</v>
      </c>
      <c r="K363" s="115">
        <v>43482</v>
      </c>
      <c r="L363" s="113">
        <v>1147</v>
      </c>
      <c r="M363" s="113" t="s">
        <v>2676</v>
      </c>
      <c r="N363" s="351"/>
    </row>
    <row r="364" spans="1:14">
      <c r="A364" s="113" t="s">
        <v>2026</v>
      </c>
      <c r="B364" s="113" t="s">
        <v>384</v>
      </c>
      <c r="C364" s="113">
        <v>1393</v>
      </c>
      <c r="D364" s="113">
        <v>1399</v>
      </c>
      <c r="E364" s="113">
        <v>1363.3</v>
      </c>
      <c r="F364" s="113">
        <v>1368</v>
      </c>
      <c r="G364" s="113">
        <v>1365.3</v>
      </c>
      <c r="H364" s="113">
        <v>1393.25</v>
      </c>
      <c r="I364" s="113">
        <v>657383</v>
      </c>
      <c r="J364" s="113">
        <v>903325385.20000005</v>
      </c>
      <c r="K364" s="115">
        <v>43482</v>
      </c>
      <c r="L364" s="113">
        <v>41312</v>
      </c>
      <c r="M364" s="113" t="s">
        <v>2027</v>
      </c>
      <c r="N364" s="351"/>
    </row>
    <row r="365" spans="1:14">
      <c r="A365" s="113" t="s">
        <v>2337</v>
      </c>
      <c r="B365" s="113" t="s">
        <v>3233</v>
      </c>
      <c r="C365" s="113">
        <v>5.75</v>
      </c>
      <c r="D365" s="113">
        <v>6.2</v>
      </c>
      <c r="E365" s="113">
        <v>5.75</v>
      </c>
      <c r="F365" s="113">
        <v>5.8</v>
      </c>
      <c r="G365" s="113">
        <v>5.8</v>
      </c>
      <c r="H365" s="113">
        <v>5.95</v>
      </c>
      <c r="I365" s="113">
        <v>7330</v>
      </c>
      <c r="J365" s="113">
        <v>42546.05</v>
      </c>
      <c r="K365" s="115">
        <v>43482</v>
      </c>
      <c r="L365" s="113">
        <v>25</v>
      </c>
      <c r="M365" s="113" t="s">
        <v>2338</v>
      </c>
      <c r="N365" s="351"/>
    </row>
    <row r="366" spans="1:14">
      <c r="A366" s="113" t="s">
        <v>2075</v>
      </c>
      <c r="B366" s="113" t="s">
        <v>384</v>
      </c>
      <c r="C366" s="113">
        <v>297</v>
      </c>
      <c r="D366" s="113">
        <v>303.95</v>
      </c>
      <c r="E366" s="113">
        <v>296</v>
      </c>
      <c r="F366" s="113">
        <v>297.2</v>
      </c>
      <c r="G366" s="113">
        <v>296.85000000000002</v>
      </c>
      <c r="H366" s="113">
        <v>302.14999999999998</v>
      </c>
      <c r="I366" s="113">
        <v>6152</v>
      </c>
      <c r="J366" s="113">
        <v>1837455</v>
      </c>
      <c r="K366" s="115">
        <v>43482</v>
      </c>
      <c r="L366" s="113">
        <v>220</v>
      </c>
      <c r="M366" s="113" t="s">
        <v>2191</v>
      </c>
      <c r="N366" s="351"/>
    </row>
    <row r="367" spans="1:14">
      <c r="A367" s="113" t="s">
        <v>701</v>
      </c>
      <c r="B367" s="113" t="s">
        <v>384</v>
      </c>
      <c r="C367" s="113">
        <v>53.9</v>
      </c>
      <c r="D367" s="113">
        <v>54.55</v>
      </c>
      <c r="E367" s="113">
        <v>51.05</v>
      </c>
      <c r="F367" s="113">
        <v>52.65</v>
      </c>
      <c r="G367" s="113">
        <v>52.2</v>
      </c>
      <c r="H367" s="113">
        <v>53.9</v>
      </c>
      <c r="I367" s="113">
        <v>139705</v>
      </c>
      <c r="J367" s="113">
        <v>7428713.7000000002</v>
      </c>
      <c r="K367" s="115">
        <v>43482</v>
      </c>
      <c r="L367" s="113">
        <v>4282</v>
      </c>
      <c r="M367" s="113" t="s">
        <v>702</v>
      </c>
      <c r="N367" s="351"/>
    </row>
    <row r="368" spans="1:14">
      <c r="A368" s="113" t="s">
        <v>2418</v>
      </c>
      <c r="B368" s="113" t="s">
        <v>384</v>
      </c>
      <c r="C368" s="113">
        <v>42.35</v>
      </c>
      <c r="D368" s="113">
        <v>43.5</v>
      </c>
      <c r="E368" s="113">
        <v>40.65</v>
      </c>
      <c r="F368" s="113">
        <v>42.85</v>
      </c>
      <c r="G368" s="113">
        <v>42.7</v>
      </c>
      <c r="H368" s="113">
        <v>42.85</v>
      </c>
      <c r="I368" s="113">
        <v>91720</v>
      </c>
      <c r="J368" s="113">
        <v>3888302.05</v>
      </c>
      <c r="K368" s="115">
        <v>43482</v>
      </c>
      <c r="L368" s="113">
        <v>1278</v>
      </c>
      <c r="M368" s="113" t="s">
        <v>2419</v>
      </c>
      <c r="N368" s="351"/>
    </row>
    <row r="369" spans="1:14">
      <c r="A369" s="113" t="s">
        <v>703</v>
      </c>
      <c r="B369" s="113" t="s">
        <v>384</v>
      </c>
      <c r="C369" s="113">
        <v>13.8</v>
      </c>
      <c r="D369" s="113">
        <v>14.15</v>
      </c>
      <c r="E369" s="113">
        <v>13.2</v>
      </c>
      <c r="F369" s="113">
        <v>13.95</v>
      </c>
      <c r="G369" s="113">
        <v>13.95</v>
      </c>
      <c r="H369" s="113">
        <v>13.95</v>
      </c>
      <c r="I369" s="113">
        <v>4733</v>
      </c>
      <c r="J369" s="113">
        <v>64671</v>
      </c>
      <c r="K369" s="115">
        <v>43482</v>
      </c>
      <c r="L369" s="113">
        <v>39</v>
      </c>
      <c r="M369" s="113" t="s">
        <v>704</v>
      </c>
      <c r="N369" s="351"/>
    </row>
    <row r="370" spans="1:14">
      <c r="A370" s="113" t="s">
        <v>2677</v>
      </c>
      <c r="B370" s="113" t="s">
        <v>384</v>
      </c>
      <c r="C370" s="113">
        <v>8</v>
      </c>
      <c r="D370" s="113">
        <v>8.1</v>
      </c>
      <c r="E370" s="113">
        <v>7.8</v>
      </c>
      <c r="F370" s="113">
        <v>7.85</v>
      </c>
      <c r="G370" s="113">
        <v>8</v>
      </c>
      <c r="H370" s="113">
        <v>7.9</v>
      </c>
      <c r="I370" s="113">
        <v>11847</v>
      </c>
      <c r="J370" s="113">
        <v>94181</v>
      </c>
      <c r="K370" s="115">
        <v>43482</v>
      </c>
      <c r="L370" s="113">
        <v>16</v>
      </c>
      <c r="M370" s="113" t="s">
        <v>2678</v>
      </c>
      <c r="N370" s="351"/>
    </row>
    <row r="371" spans="1:14">
      <c r="A371" s="113" t="s">
        <v>705</v>
      </c>
      <c r="B371" s="113" t="s">
        <v>384</v>
      </c>
      <c r="C371" s="113">
        <v>447</v>
      </c>
      <c r="D371" s="113">
        <v>448.3</v>
      </c>
      <c r="E371" s="113">
        <v>435</v>
      </c>
      <c r="F371" s="113">
        <v>436.65</v>
      </c>
      <c r="G371" s="113">
        <v>437.1</v>
      </c>
      <c r="H371" s="113">
        <v>445.55</v>
      </c>
      <c r="I371" s="113">
        <v>167945</v>
      </c>
      <c r="J371" s="113">
        <v>74108766.150000006</v>
      </c>
      <c r="K371" s="115">
        <v>43482</v>
      </c>
      <c r="L371" s="113">
        <v>4564</v>
      </c>
      <c r="M371" s="113" t="s">
        <v>706</v>
      </c>
      <c r="N371" s="351"/>
    </row>
    <row r="372" spans="1:14">
      <c r="A372" s="113" t="s">
        <v>64</v>
      </c>
      <c r="B372" s="113" t="s">
        <v>384</v>
      </c>
      <c r="C372" s="113">
        <v>2620</v>
      </c>
      <c r="D372" s="113">
        <v>2628.8</v>
      </c>
      <c r="E372" s="113">
        <v>2600</v>
      </c>
      <c r="F372" s="113">
        <v>2619.15</v>
      </c>
      <c r="G372" s="113">
        <v>2619.5</v>
      </c>
      <c r="H372" s="113">
        <v>2616.9499999999998</v>
      </c>
      <c r="I372" s="113">
        <v>649802</v>
      </c>
      <c r="J372" s="113">
        <v>1697880808.5999999</v>
      </c>
      <c r="K372" s="115">
        <v>43482</v>
      </c>
      <c r="L372" s="113">
        <v>33739</v>
      </c>
      <c r="M372" s="113" t="s">
        <v>707</v>
      </c>
      <c r="N372" s="351"/>
    </row>
    <row r="373" spans="1:14">
      <c r="A373" s="113" t="s">
        <v>2062</v>
      </c>
      <c r="B373" s="113" t="s">
        <v>384</v>
      </c>
      <c r="C373" s="113">
        <v>35.200000000000003</v>
      </c>
      <c r="D373" s="113">
        <v>35.450000000000003</v>
      </c>
      <c r="E373" s="113">
        <v>33.299999999999997</v>
      </c>
      <c r="F373" s="113">
        <v>34.6</v>
      </c>
      <c r="G373" s="113">
        <v>34.6</v>
      </c>
      <c r="H373" s="113">
        <v>35.700000000000003</v>
      </c>
      <c r="I373" s="113">
        <v>10992</v>
      </c>
      <c r="J373" s="113">
        <v>377916.6</v>
      </c>
      <c r="K373" s="115">
        <v>43482</v>
      </c>
      <c r="L373" s="113">
        <v>88</v>
      </c>
      <c r="M373" s="113" t="s">
        <v>2063</v>
      </c>
      <c r="N373" s="351"/>
    </row>
    <row r="374" spans="1:14">
      <c r="A374" s="113" t="s">
        <v>2920</v>
      </c>
      <c r="B374" s="113" t="s">
        <v>384</v>
      </c>
      <c r="C374" s="113">
        <v>254</v>
      </c>
      <c r="D374" s="113">
        <v>254</v>
      </c>
      <c r="E374" s="113">
        <v>241</v>
      </c>
      <c r="F374" s="113">
        <v>245.25</v>
      </c>
      <c r="G374" s="113">
        <v>243</v>
      </c>
      <c r="H374" s="113">
        <v>242.1</v>
      </c>
      <c r="I374" s="113">
        <v>267</v>
      </c>
      <c r="J374" s="113">
        <v>65504.25</v>
      </c>
      <c r="K374" s="115">
        <v>43482</v>
      </c>
      <c r="L374" s="113">
        <v>26</v>
      </c>
      <c r="M374" s="113" t="s">
        <v>2921</v>
      </c>
      <c r="N374" s="351"/>
    </row>
    <row r="375" spans="1:14">
      <c r="A375" s="113" t="s">
        <v>1969</v>
      </c>
      <c r="B375" s="113" t="s">
        <v>384</v>
      </c>
      <c r="C375" s="113">
        <v>12.25</v>
      </c>
      <c r="D375" s="113">
        <v>12.25</v>
      </c>
      <c r="E375" s="113">
        <v>11.8</v>
      </c>
      <c r="F375" s="113">
        <v>11.85</v>
      </c>
      <c r="G375" s="113">
        <v>11.95</v>
      </c>
      <c r="H375" s="113">
        <v>11.9</v>
      </c>
      <c r="I375" s="113">
        <v>70948</v>
      </c>
      <c r="J375" s="113">
        <v>852122.5</v>
      </c>
      <c r="K375" s="115">
        <v>43482</v>
      </c>
      <c r="L375" s="113">
        <v>236</v>
      </c>
      <c r="M375" s="113" t="s">
        <v>1970</v>
      </c>
      <c r="N375" s="351"/>
    </row>
    <row r="376" spans="1:14">
      <c r="A376" s="113" t="s">
        <v>3482</v>
      </c>
      <c r="B376" s="113" t="s">
        <v>384</v>
      </c>
      <c r="C376" s="113">
        <v>103.35</v>
      </c>
      <c r="D376" s="113">
        <v>104</v>
      </c>
      <c r="E376" s="113">
        <v>101.5</v>
      </c>
      <c r="F376" s="113">
        <v>102.5</v>
      </c>
      <c r="G376" s="113">
        <v>101.5</v>
      </c>
      <c r="H376" s="113">
        <v>103.6</v>
      </c>
      <c r="I376" s="113">
        <v>6396</v>
      </c>
      <c r="J376" s="113">
        <v>657646.1</v>
      </c>
      <c r="K376" s="115">
        <v>43482</v>
      </c>
      <c r="L376" s="113">
        <v>118</v>
      </c>
      <c r="M376" s="113" t="s">
        <v>2294</v>
      </c>
      <c r="N376" s="351"/>
    </row>
    <row r="377" spans="1:14">
      <c r="A377" s="113" t="s">
        <v>3264</v>
      </c>
      <c r="B377" s="113" t="s">
        <v>384</v>
      </c>
      <c r="C377" s="113">
        <v>25.4</v>
      </c>
      <c r="D377" s="113">
        <v>25.75</v>
      </c>
      <c r="E377" s="113">
        <v>24.9</v>
      </c>
      <c r="F377" s="113">
        <v>25</v>
      </c>
      <c r="G377" s="113">
        <v>25</v>
      </c>
      <c r="H377" s="113">
        <v>25.5</v>
      </c>
      <c r="I377" s="113">
        <v>278284</v>
      </c>
      <c r="J377" s="113">
        <v>7008567.1500000004</v>
      </c>
      <c r="K377" s="115">
        <v>43482</v>
      </c>
      <c r="L377" s="113">
        <v>1418</v>
      </c>
      <c r="M377" s="113" t="s">
        <v>3265</v>
      </c>
      <c r="N377" s="351"/>
    </row>
    <row r="378" spans="1:14">
      <c r="A378" s="113" t="s">
        <v>708</v>
      </c>
      <c r="B378" s="113" t="s">
        <v>384</v>
      </c>
      <c r="C378" s="113">
        <v>1494.05</v>
      </c>
      <c r="D378" s="113">
        <v>1498</v>
      </c>
      <c r="E378" s="113">
        <v>1476.25</v>
      </c>
      <c r="F378" s="113">
        <v>1495.3</v>
      </c>
      <c r="G378" s="113">
        <v>1498</v>
      </c>
      <c r="H378" s="113">
        <v>1473</v>
      </c>
      <c r="I378" s="113">
        <v>291</v>
      </c>
      <c r="J378" s="113">
        <v>434591.35</v>
      </c>
      <c r="K378" s="115">
        <v>43482</v>
      </c>
      <c r="L378" s="113">
        <v>65</v>
      </c>
      <c r="M378" s="113" t="s">
        <v>709</v>
      </c>
      <c r="N378" s="351"/>
    </row>
    <row r="379" spans="1:14">
      <c r="A379" s="113" t="s">
        <v>2420</v>
      </c>
      <c r="B379" s="113" t="s">
        <v>384</v>
      </c>
      <c r="C379" s="113">
        <v>123.9</v>
      </c>
      <c r="D379" s="113">
        <v>123.95</v>
      </c>
      <c r="E379" s="113">
        <v>119</v>
      </c>
      <c r="F379" s="113">
        <v>120.45</v>
      </c>
      <c r="G379" s="113">
        <v>119.5</v>
      </c>
      <c r="H379" s="113">
        <v>123</v>
      </c>
      <c r="I379" s="113">
        <v>10322</v>
      </c>
      <c r="J379" s="113">
        <v>1252418.75</v>
      </c>
      <c r="K379" s="115">
        <v>43482</v>
      </c>
      <c r="L379" s="113">
        <v>139</v>
      </c>
      <c r="M379" s="113" t="s">
        <v>2421</v>
      </c>
      <c r="N379" s="351"/>
    </row>
    <row r="380" spans="1:14">
      <c r="A380" s="113" t="s">
        <v>2295</v>
      </c>
      <c r="B380" s="113" t="s">
        <v>3233</v>
      </c>
      <c r="C380" s="113">
        <v>2.75</v>
      </c>
      <c r="D380" s="113">
        <v>2.75</v>
      </c>
      <c r="E380" s="113">
        <v>2.5499999999999998</v>
      </c>
      <c r="F380" s="113">
        <v>2.5499999999999998</v>
      </c>
      <c r="G380" s="113">
        <v>2.5499999999999998</v>
      </c>
      <c r="H380" s="113">
        <v>2.65</v>
      </c>
      <c r="I380" s="113">
        <v>3639</v>
      </c>
      <c r="J380" s="113">
        <v>9546.65</v>
      </c>
      <c r="K380" s="115">
        <v>43482</v>
      </c>
      <c r="L380" s="113">
        <v>18</v>
      </c>
      <c r="M380" s="113" t="s">
        <v>2296</v>
      </c>
      <c r="N380" s="351"/>
    </row>
    <row r="381" spans="1:14">
      <c r="A381" s="113" t="s">
        <v>3266</v>
      </c>
      <c r="B381" s="113" t="s">
        <v>384</v>
      </c>
      <c r="C381" s="113">
        <v>8.9</v>
      </c>
      <c r="D381" s="113">
        <v>8.9</v>
      </c>
      <c r="E381" s="113">
        <v>8.9</v>
      </c>
      <c r="F381" s="113">
        <v>8.9</v>
      </c>
      <c r="G381" s="113">
        <v>8.9</v>
      </c>
      <c r="H381" s="113">
        <v>8.5</v>
      </c>
      <c r="I381" s="113">
        <v>25270</v>
      </c>
      <c r="J381" s="113">
        <v>224903</v>
      </c>
      <c r="K381" s="115">
        <v>43482</v>
      </c>
      <c r="L381" s="113">
        <v>24</v>
      </c>
      <c r="M381" s="113" t="s">
        <v>3267</v>
      </c>
      <c r="N381" s="351"/>
    </row>
    <row r="382" spans="1:14">
      <c r="A382" s="113" t="s">
        <v>3603</v>
      </c>
      <c r="B382" s="113" t="s">
        <v>384</v>
      </c>
      <c r="C382" s="113">
        <v>2800</v>
      </c>
      <c r="D382" s="113">
        <v>2990</v>
      </c>
      <c r="E382" s="113">
        <v>2800</v>
      </c>
      <c r="F382" s="113">
        <v>2990</v>
      </c>
      <c r="G382" s="113">
        <v>2990</v>
      </c>
      <c r="H382" s="113">
        <v>2909.99</v>
      </c>
      <c r="I382" s="113">
        <v>6</v>
      </c>
      <c r="J382" s="113">
        <v>17410</v>
      </c>
      <c r="K382" s="115">
        <v>43482</v>
      </c>
      <c r="L382" s="113">
        <v>6</v>
      </c>
      <c r="M382" s="113" t="s">
        <v>3604</v>
      </c>
      <c r="N382" s="351"/>
    </row>
    <row r="383" spans="1:14">
      <c r="A383" s="113" t="s">
        <v>2811</v>
      </c>
      <c r="B383" s="113" t="s">
        <v>384</v>
      </c>
      <c r="C383" s="113">
        <v>233</v>
      </c>
      <c r="D383" s="113">
        <v>233</v>
      </c>
      <c r="E383" s="113">
        <v>225</v>
      </c>
      <c r="F383" s="113">
        <v>225</v>
      </c>
      <c r="G383" s="113">
        <v>225</v>
      </c>
      <c r="H383" s="113">
        <v>230</v>
      </c>
      <c r="I383" s="113">
        <v>305</v>
      </c>
      <c r="J383" s="113">
        <v>68938.75</v>
      </c>
      <c r="K383" s="115">
        <v>43482</v>
      </c>
      <c r="L383" s="113">
        <v>12</v>
      </c>
      <c r="M383" s="113" t="s">
        <v>2812</v>
      </c>
      <c r="N383" s="351"/>
    </row>
    <row r="384" spans="1:14">
      <c r="A384" s="113" t="s">
        <v>710</v>
      </c>
      <c r="B384" s="113" t="s">
        <v>384</v>
      </c>
      <c r="C384" s="113">
        <v>1106</v>
      </c>
      <c r="D384" s="113">
        <v>1113.75</v>
      </c>
      <c r="E384" s="113">
        <v>1068</v>
      </c>
      <c r="F384" s="113">
        <v>1094.5</v>
      </c>
      <c r="G384" s="113">
        <v>1087.8499999999999</v>
      </c>
      <c r="H384" s="113">
        <v>1101.6500000000001</v>
      </c>
      <c r="I384" s="113">
        <v>5425</v>
      </c>
      <c r="J384" s="113">
        <v>5941971.4500000002</v>
      </c>
      <c r="K384" s="115">
        <v>43482</v>
      </c>
      <c r="L384" s="113">
        <v>999</v>
      </c>
      <c r="M384" s="113" t="s">
        <v>2922</v>
      </c>
      <c r="N384" s="351"/>
    </row>
    <row r="385" spans="1:14">
      <c r="A385" s="113" t="s">
        <v>711</v>
      </c>
      <c r="B385" s="113" t="s">
        <v>384</v>
      </c>
      <c r="C385" s="113">
        <v>172.5</v>
      </c>
      <c r="D385" s="113">
        <v>175.75</v>
      </c>
      <c r="E385" s="113">
        <v>167</v>
      </c>
      <c r="F385" s="113">
        <v>168</v>
      </c>
      <c r="G385" s="113">
        <v>167.1</v>
      </c>
      <c r="H385" s="113">
        <v>173.15</v>
      </c>
      <c r="I385" s="113">
        <v>1083027</v>
      </c>
      <c r="J385" s="113">
        <v>184333254.55000001</v>
      </c>
      <c r="K385" s="115">
        <v>43482</v>
      </c>
      <c r="L385" s="113">
        <v>20747</v>
      </c>
      <c r="M385" s="113" t="s">
        <v>2923</v>
      </c>
      <c r="N385" s="351"/>
    </row>
    <row r="386" spans="1:14">
      <c r="A386" s="113" t="s">
        <v>2924</v>
      </c>
      <c r="B386" s="113" t="s">
        <v>384</v>
      </c>
      <c r="C386" s="113">
        <v>8.85</v>
      </c>
      <c r="D386" s="113">
        <v>9</v>
      </c>
      <c r="E386" s="113">
        <v>8.65</v>
      </c>
      <c r="F386" s="113">
        <v>8.9499999999999993</v>
      </c>
      <c r="G386" s="113">
        <v>9</v>
      </c>
      <c r="H386" s="113">
        <v>8.9499999999999993</v>
      </c>
      <c r="I386" s="113">
        <v>11031</v>
      </c>
      <c r="J386" s="113">
        <v>97981.05</v>
      </c>
      <c r="K386" s="115">
        <v>43482</v>
      </c>
      <c r="L386" s="113">
        <v>90</v>
      </c>
      <c r="M386" s="113" t="s">
        <v>2925</v>
      </c>
      <c r="N386" s="351"/>
    </row>
    <row r="387" spans="1:14">
      <c r="A387" s="113" t="s">
        <v>65</v>
      </c>
      <c r="B387" s="113" t="s">
        <v>384</v>
      </c>
      <c r="C387" s="113">
        <v>20800</v>
      </c>
      <c r="D387" s="113">
        <v>20847.75</v>
      </c>
      <c r="E387" s="113">
        <v>20160.45</v>
      </c>
      <c r="F387" s="113">
        <v>20369.95</v>
      </c>
      <c r="G387" s="113">
        <v>20335</v>
      </c>
      <c r="H387" s="113">
        <v>20735.7</v>
      </c>
      <c r="I387" s="113">
        <v>103777</v>
      </c>
      <c r="J387" s="113">
        <v>2119981500.95</v>
      </c>
      <c r="K387" s="115">
        <v>43482</v>
      </c>
      <c r="L387" s="113">
        <v>29170</v>
      </c>
      <c r="M387" s="113" t="s">
        <v>2926</v>
      </c>
      <c r="N387" s="351"/>
    </row>
    <row r="388" spans="1:14">
      <c r="A388" s="113" t="s">
        <v>712</v>
      </c>
      <c r="B388" s="113" t="s">
        <v>384</v>
      </c>
      <c r="C388" s="113">
        <v>224.8</v>
      </c>
      <c r="D388" s="113">
        <v>225.25</v>
      </c>
      <c r="E388" s="113">
        <v>221.5</v>
      </c>
      <c r="F388" s="113">
        <v>222.4</v>
      </c>
      <c r="G388" s="113">
        <v>221.95</v>
      </c>
      <c r="H388" s="113">
        <v>224.65</v>
      </c>
      <c r="I388" s="113">
        <v>39409</v>
      </c>
      <c r="J388" s="113">
        <v>8799909.9000000004</v>
      </c>
      <c r="K388" s="115">
        <v>43482</v>
      </c>
      <c r="L388" s="113">
        <v>1179</v>
      </c>
      <c r="M388" s="113" t="s">
        <v>2927</v>
      </c>
      <c r="N388" s="351"/>
    </row>
    <row r="389" spans="1:14">
      <c r="A389" s="113" t="s">
        <v>2928</v>
      </c>
      <c r="B389" s="113" t="s">
        <v>384</v>
      </c>
      <c r="C389" s="113">
        <v>384.6</v>
      </c>
      <c r="D389" s="113">
        <v>388</v>
      </c>
      <c r="E389" s="113">
        <v>382</v>
      </c>
      <c r="F389" s="113">
        <v>384.3</v>
      </c>
      <c r="G389" s="113">
        <v>384</v>
      </c>
      <c r="H389" s="113">
        <v>385.05</v>
      </c>
      <c r="I389" s="113">
        <v>1592</v>
      </c>
      <c r="J389" s="113">
        <v>613116.65</v>
      </c>
      <c r="K389" s="115">
        <v>43482</v>
      </c>
      <c r="L389" s="113">
        <v>94</v>
      </c>
      <c r="M389" s="113" t="s">
        <v>2929</v>
      </c>
      <c r="N389" s="351"/>
    </row>
    <row r="390" spans="1:14">
      <c r="A390" s="113" t="s">
        <v>713</v>
      </c>
      <c r="B390" s="113" t="s">
        <v>384</v>
      </c>
      <c r="C390" s="113">
        <v>180.2</v>
      </c>
      <c r="D390" s="113">
        <v>182.9</v>
      </c>
      <c r="E390" s="113">
        <v>180.05</v>
      </c>
      <c r="F390" s="113">
        <v>182.1</v>
      </c>
      <c r="G390" s="113">
        <v>182.2</v>
      </c>
      <c r="H390" s="113">
        <v>181.6</v>
      </c>
      <c r="I390" s="113">
        <v>34600</v>
      </c>
      <c r="J390" s="113">
        <v>6275242.3499999996</v>
      </c>
      <c r="K390" s="115">
        <v>43482</v>
      </c>
      <c r="L390" s="113">
        <v>953</v>
      </c>
      <c r="M390" s="113" t="s">
        <v>2930</v>
      </c>
      <c r="N390" s="351"/>
    </row>
    <row r="391" spans="1:14">
      <c r="A391" s="113" t="s">
        <v>2931</v>
      </c>
      <c r="B391" s="113" t="s">
        <v>384</v>
      </c>
      <c r="C391" s="113">
        <v>395</v>
      </c>
      <c r="D391" s="113">
        <v>395.5</v>
      </c>
      <c r="E391" s="113">
        <v>375</v>
      </c>
      <c r="F391" s="113">
        <v>377.05</v>
      </c>
      <c r="G391" s="113">
        <v>375</v>
      </c>
      <c r="H391" s="113">
        <v>385</v>
      </c>
      <c r="I391" s="113">
        <v>1126</v>
      </c>
      <c r="J391" s="113">
        <v>426867.55</v>
      </c>
      <c r="K391" s="115">
        <v>43482</v>
      </c>
      <c r="L391" s="113">
        <v>73</v>
      </c>
      <c r="M391" s="113" t="s">
        <v>2932</v>
      </c>
      <c r="N391" s="351"/>
    </row>
    <row r="392" spans="1:14">
      <c r="A392" s="113" t="s">
        <v>2933</v>
      </c>
      <c r="B392" s="113" t="s">
        <v>384</v>
      </c>
      <c r="C392" s="113">
        <v>33.25</v>
      </c>
      <c r="D392" s="113">
        <v>33.700000000000003</v>
      </c>
      <c r="E392" s="113">
        <v>32.5</v>
      </c>
      <c r="F392" s="113">
        <v>32.65</v>
      </c>
      <c r="G392" s="113">
        <v>32.75</v>
      </c>
      <c r="H392" s="113">
        <v>31.75</v>
      </c>
      <c r="I392" s="113">
        <v>288730</v>
      </c>
      <c r="J392" s="113">
        <v>9523483.5500000007</v>
      </c>
      <c r="K392" s="115">
        <v>43482</v>
      </c>
      <c r="L392" s="113">
        <v>1986</v>
      </c>
      <c r="M392" s="113" t="s">
        <v>2934</v>
      </c>
      <c r="N392" s="351"/>
    </row>
    <row r="393" spans="1:14">
      <c r="A393" s="113" t="s">
        <v>3268</v>
      </c>
      <c r="B393" s="113" t="s">
        <v>384</v>
      </c>
      <c r="C393" s="113">
        <v>6.35</v>
      </c>
      <c r="D393" s="113">
        <v>6.35</v>
      </c>
      <c r="E393" s="113">
        <v>5.9</v>
      </c>
      <c r="F393" s="113">
        <v>5.95</v>
      </c>
      <c r="G393" s="113">
        <v>5.9</v>
      </c>
      <c r="H393" s="113">
        <v>6.15</v>
      </c>
      <c r="I393" s="113">
        <v>12402</v>
      </c>
      <c r="J393" s="113">
        <v>74435.7</v>
      </c>
      <c r="K393" s="115">
        <v>43482</v>
      </c>
      <c r="L393" s="113">
        <v>18</v>
      </c>
      <c r="M393" s="113" t="s">
        <v>3269</v>
      </c>
      <c r="N393" s="351"/>
    </row>
    <row r="394" spans="1:14">
      <c r="A394" s="113" t="s">
        <v>2935</v>
      </c>
      <c r="B394" s="113" t="s">
        <v>384</v>
      </c>
      <c r="C394" s="113">
        <v>72.099999999999994</v>
      </c>
      <c r="D394" s="113">
        <v>72.150000000000006</v>
      </c>
      <c r="E394" s="113">
        <v>71.45</v>
      </c>
      <c r="F394" s="113">
        <v>71.5</v>
      </c>
      <c r="G394" s="113">
        <v>71.5</v>
      </c>
      <c r="H394" s="113">
        <v>72.05</v>
      </c>
      <c r="I394" s="113">
        <v>27438</v>
      </c>
      <c r="J394" s="113">
        <v>1965389.65</v>
      </c>
      <c r="K394" s="115">
        <v>43482</v>
      </c>
      <c r="L394" s="113">
        <v>323</v>
      </c>
      <c r="M394" s="113" t="s">
        <v>2936</v>
      </c>
      <c r="N394" s="351"/>
    </row>
    <row r="395" spans="1:14">
      <c r="A395" s="113" t="s">
        <v>714</v>
      </c>
      <c r="B395" s="113" t="s">
        <v>384</v>
      </c>
      <c r="C395" s="113">
        <v>21.35</v>
      </c>
      <c r="D395" s="113">
        <v>21.5</v>
      </c>
      <c r="E395" s="113">
        <v>21</v>
      </c>
      <c r="F395" s="113">
        <v>21.4</v>
      </c>
      <c r="G395" s="113">
        <v>21.25</v>
      </c>
      <c r="H395" s="113">
        <v>21.35</v>
      </c>
      <c r="I395" s="113">
        <v>67909</v>
      </c>
      <c r="J395" s="113">
        <v>1442709.45</v>
      </c>
      <c r="K395" s="115">
        <v>43482</v>
      </c>
      <c r="L395" s="113">
        <v>166</v>
      </c>
      <c r="M395" s="113" t="s">
        <v>715</v>
      </c>
      <c r="N395" s="351"/>
    </row>
    <row r="396" spans="1:14">
      <c r="A396" s="113" t="s">
        <v>2165</v>
      </c>
      <c r="B396" s="113" t="s">
        <v>384</v>
      </c>
      <c r="C396" s="113">
        <v>152.55000000000001</v>
      </c>
      <c r="D396" s="113">
        <v>163.05000000000001</v>
      </c>
      <c r="E396" s="113">
        <v>150.05000000000001</v>
      </c>
      <c r="F396" s="113">
        <v>153.15</v>
      </c>
      <c r="G396" s="113">
        <v>151.65</v>
      </c>
      <c r="H396" s="113">
        <v>150.05000000000001</v>
      </c>
      <c r="I396" s="113">
        <v>39231</v>
      </c>
      <c r="J396" s="113">
        <v>6188868.3499999996</v>
      </c>
      <c r="K396" s="115">
        <v>43482</v>
      </c>
      <c r="L396" s="113">
        <v>1193</v>
      </c>
      <c r="M396" s="113" t="s">
        <v>2166</v>
      </c>
      <c r="N396" s="351"/>
    </row>
    <row r="397" spans="1:14">
      <c r="A397" s="113" t="s">
        <v>716</v>
      </c>
      <c r="B397" s="113" t="s">
        <v>384</v>
      </c>
      <c r="C397" s="113">
        <v>262.64999999999998</v>
      </c>
      <c r="D397" s="113">
        <v>267</v>
      </c>
      <c r="E397" s="113">
        <v>259.3</v>
      </c>
      <c r="F397" s="113">
        <v>265.10000000000002</v>
      </c>
      <c r="G397" s="113">
        <v>265.60000000000002</v>
      </c>
      <c r="H397" s="113">
        <v>261.75</v>
      </c>
      <c r="I397" s="113">
        <v>14135</v>
      </c>
      <c r="J397" s="113">
        <v>3734626.6</v>
      </c>
      <c r="K397" s="115">
        <v>43482</v>
      </c>
      <c r="L397" s="113">
        <v>604</v>
      </c>
      <c r="M397" s="113" t="s">
        <v>717</v>
      </c>
      <c r="N397" s="351"/>
    </row>
    <row r="398" spans="1:14">
      <c r="A398" s="113" t="s">
        <v>718</v>
      </c>
      <c r="B398" s="113" t="s">
        <v>384</v>
      </c>
      <c r="C398" s="113">
        <v>28.65</v>
      </c>
      <c r="D398" s="113">
        <v>28.65</v>
      </c>
      <c r="E398" s="113">
        <v>26</v>
      </c>
      <c r="F398" s="113">
        <v>26.75</v>
      </c>
      <c r="G398" s="113">
        <v>26.9</v>
      </c>
      <c r="H398" s="113">
        <v>26.95</v>
      </c>
      <c r="I398" s="113">
        <v>6025</v>
      </c>
      <c r="J398" s="113">
        <v>160112.20000000001</v>
      </c>
      <c r="K398" s="115">
        <v>43482</v>
      </c>
      <c r="L398" s="113">
        <v>66</v>
      </c>
      <c r="M398" s="113" t="s">
        <v>719</v>
      </c>
      <c r="N398" s="351"/>
    </row>
    <row r="399" spans="1:14">
      <c r="A399" s="113" t="s">
        <v>195</v>
      </c>
      <c r="B399" s="113" t="s">
        <v>384</v>
      </c>
      <c r="C399" s="113">
        <v>438.75</v>
      </c>
      <c r="D399" s="113">
        <v>439.2</v>
      </c>
      <c r="E399" s="113">
        <v>432</v>
      </c>
      <c r="F399" s="113">
        <v>437.55</v>
      </c>
      <c r="G399" s="113">
        <v>435.2</v>
      </c>
      <c r="H399" s="113">
        <v>435.85</v>
      </c>
      <c r="I399" s="113">
        <v>94021</v>
      </c>
      <c r="J399" s="113">
        <v>41083138.549999997</v>
      </c>
      <c r="K399" s="115">
        <v>43482</v>
      </c>
      <c r="L399" s="113">
        <v>3795</v>
      </c>
      <c r="M399" s="113" t="s">
        <v>720</v>
      </c>
      <c r="N399" s="351"/>
    </row>
    <row r="400" spans="1:14">
      <c r="A400" s="113" t="s">
        <v>3195</v>
      </c>
      <c r="B400" s="113" t="s">
        <v>384</v>
      </c>
      <c r="C400" s="113">
        <v>149.85</v>
      </c>
      <c r="D400" s="113">
        <v>149.9</v>
      </c>
      <c r="E400" s="113">
        <v>146.25</v>
      </c>
      <c r="F400" s="113">
        <v>148.1</v>
      </c>
      <c r="G400" s="113">
        <v>148.25</v>
      </c>
      <c r="H400" s="113">
        <v>148.1</v>
      </c>
      <c r="I400" s="113">
        <v>20834</v>
      </c>
      <c r="J400" s="113">
        <v>3069220.15</v>
      </c>
      <c r="K400" s="115">
        <v>43482</v>
      </c>
      <c r="L400" s="113">
        <v>439</v>
      </c>
      <c r="M400" s="113" t="s">
        <v>2076</v>
      </c>
      <c r="N400" s="351"/>
    </row>
    <row r="401" spans="1:14">
      <c r="A401" s="113" t="s">
        <v>2679</v>
      </c>
      <c r="B401" s="113" t="s">
        <v>384</v>
      </c>
      <c r="C401" s="113">
        <v>7</v>
      </c>
      <c r="D401" s="113">
        <v>7</v>
      </c>
      <c r="E401" s="113">
        <v>6.6</v>
      </c>
      <c r="F401" s="113">
        <v>6.7</v>
      </c>
      <c r="G401" s="113">
        <v>6.7</v>
      </c>
      <c r="H401" s="113">
        <v>7</v>
      </c>
      <c r="I401" s="113">
        <v>182680</v>
      </c>
      <c r="J401" s="113">
        <v>1230460.55</v>
      </c>
      <c r="K401" s="115">
        <v>43482</v>
      </c>
      <c r="L401" s="113">
        <v>226</v>
      </c>
      <c r="M401" s="113" t="s">
        <v>2680</v>
      </c>
      <c r="N401" s="351"/>
    </row>
    <row r="402" spans="1:14">
      <c r="A402" s="113" t="s">
        <v>2167</v>
      </c>
      <c r="B402" s="113" t="s">
        <v>384</v>
      </c>
      <c r="C402" s="113">
        <v>104.85</v>
      </c>
      <c r="D402" s="113">
        <v>105.55</v>
      </c>
      <c r="E402" s="113">
        <v>103</v>
      </c>
      <c r="F402" s="113">
        <v>103.4</v>
      </c>
      <c r="G402" s="113">
        <v>103.25</v>
      </c>
      <c r="H402" s="113">
        <v>104.3</v>
      </c>
      <c r="I402" s="113">
        <v>6048</v>
      </c>
      <c r="J402" s="113">
        <v>629084.30000000005</v>
      </c>
      <c r="K402" s="115">
        <v>43482</v>
      </c>
      <c r="L402" s="113">
        <v>326</v>
      </c>
      <c r="M402" s="113" t="s">
        <v>2168</v>
      </c>
      <c r="N402" s="351"/>
    </row>
    <row r="403" spans="1:14">
      <c r="A403" s="113" t="s">
        <v>721</v>
      </c>
      <c r="B403" s="113" t="s">
        <v>384</v>
      </c>
      <c r="C403" s="113">
        <v>127.55</v>
      </c>
      <c r="D403" s="113">
        <v>128</v>
      </c>
      <c r="E403" s="113">
        <v>125.05</v>
      </c>
      <c r="F403" s="113">
        <v>125.7</v>
      </c>
      <c r="G403" s="113">
        <v>127.6</v>
      </c>
      <c r="H403" s="113">
        <v>127.7</v>
      </c>
      <c r="I403" s="113">
        <v>1681</v>
      </c>
      <c r="J403" s="113">
        <v>213029.95</v>
      </c>
      <c r="K403" s="115">
        <v>43482</v>
      </c>
      <c r="L403" s="113">
        <v>105</v>
      </c>
      <c r="M403" s="113" t="s">
        <v>722</v>
      </c>
      <c r="N403" s="351"/>
    </row>
    <row r="404" spans="1:14">
      <c r="A404" s="113" t="s">
        <v>1920</v>
      </c>
      <c r="B404" s="113" t="s">
        <v>384</v>
      </c>
      <c r="C404" s="113">
        <v>1188</v>
      </c>
      <c r="D404" s="113">
        <v>1193.0999999999999</v>
      </c>
      <c r="E404" s="113">
        <v>1150</v>
      </c>
      <c r="F404" s="113">
        <v>1164.9000000000001</v>
      </c>
      <c r="G404" s="113">
        <v>1160</v>
      </c>
      <c r="H404" s="113">
        <v>1187.7</v>
      </c>
      <c r="I404" s="113">
        <v>86104</v>
      </c>
      <c r="J404" s="113">
        <v>100510338.3</v>
      </c>
      <c r="K404" s="115">
        <v>43482</v>
      </c>
      <c r="L404" s="113">
        <v>2225</v>
      </c>
      <c r="M404" s="113" t="s">
        <v>1921</v>
      </c>
      <c r="N404" s="351"/>
    </row>
    <row r="405" spans="1:14">
      <c r="A405" s="113" t="s">
        <v>3270</v>
      </c>
      <c r="B405" s="113" t="s">
        <v>384</v>
      </c>
      <c r="C405" s="113">
        <v>11</v>
      </c>
      <c r="D405" s="113">
        <v>11</v>
      </c>
      <c r="E405" s="113">
        <v>10.4</v>
      </c>
      <c r="F405" s="113">
        <v>10.5</v>
      </c>
      <c r="G405" s="113">
        <v>10.45</v>
      </c>
      <c r="H405" s="113">
        <v>10.9</v>
      </c>
      <c r="I405" s="113">
        <v>15964</v>
      </c>
      <c r="J405" s="113">
        <v>168147.35</v>
      </c>
      <c r="K405" s="115">
        <v>43482</v>
      </c>
      <c r="L405" s="113">
        <v>82</v>
      </c>
      <c r="M405" s="113" t="s">
        <v>3271</v>
      </c>
      <c r="N405" s="351"/>
    </row>
    <row r="406" spans="1:14">
      <c r="A406" s="113" t="s">
        <v>66</v>
      </c>
      <c r="B406" s="113" t="s">
        <v>384</v>
      </c>
      <c r="C406" s="113">
        <v>122.6</v>
      </c>
      <c r="D406" s="113">
        <v>123.45</v>
      </c>
      <c r="E406" s="113">
        <v>118.05</v>
      </c>
      <c r="F406" s="113">
        <v>118.35</v>
      </c>
      <c r="G406" s="113">
        <v>118.15</v>
      </c>
      <c r="H406" s="113">
        <v>122.4</v>
      </c>
      <c r="I406" s="113">
        <v>2852535</v>
      </c>
      <c r="J406" s="113">
        <v>341755082.60000002</v>
      </c>
      <c r="K406" s="115">
        <v>43482</v>
      </c>
      <c r="L406" s="113">
        <v>25836</v>
      </c>
      <c r="M406" s="113" t="s">
        <v>723</v>
      </c>
      <c r="N406" s="351"/>
    </row>
    <row r="407" spans="1:14">
      <c r="A407" s="113" t="s">
        <v>724</v>
      </c>
      <c r="B407" s="113" t="s">
        <v>384</v>
      </c>
      <c r="C407" s="113">
        <v>578.54999999999995</v>
      </c>
      <c r="D407" s="113">
        <v>596.95000000000005</v>
      </c>
      <c r="E407" s="113">
        <v>572.95000000000005</v>
      </c>
      <c r="F407" s="113">
        <v>588.9</v>
      </c>
      <c r="G407" s="113">
        <v>590</v>
      </c>
      <c r="H407" s="113">
        <v>581.65</v>
      </c>
      <c r="I407" s="113">
        <v>9876</v>
      </c>
      <c r="J407" s="113">
        <v>5825150.1500000004</v>
      </c>
      <c r="K407" s="115">
        <v>43482</v>
      </c>
      <c r="L407" s="113">
        <v>399</v>
      </c>
      <c r="M407" s="113" t="s">
        <v>725</v>
      </c>
      <c r="N407" s="351"/>
    </row>
    <row r="408" spans="1:14">
      <c r="A408" s="113" t="s">
        <v>2813</v>
      </c>
      <c r="B408" s="113" t="s">
        <v>384</v>
      </c>
      <c r="C408" s="113">
        <v>44.5</v>
      </c>
      <c r="D408" s="113">
        <v>45.4</v>
      </c>
      <c r="E408" s="113">
        <v>42.6</v>
      </c>
      <c r="F408" s="113">
        <v>43.7</v>
      </c>
      <c r="G408" s="113">
        <v>43.85</v>
      </c>
      <c r="H408" s="113">
        <v>44.45</v>
      </c>
      <c r="I408" s="113">
        <v>9954</v>
      </c>
      <c r="J408" s="113">
        <v>437234.25</v>
      </c>
      <c r="K408" s="115">
        <v>43482</v>
      </c>
      <c r="L408" s="113">
        <v>280</v>
      </c>
      <c r="M408" s="113" t="s">
        <v>2814</v>
      </c>
      <c r="N408" s="351"/>
    </row>
    <row r="409" spans="1:14">
      <c r="A409" s="113" t="s">
        <v>3181</v>
      </c>
      <c r="B409" s="113" t="s">
        <v>384</v>
      </c>
      <c r="C409" s="113">
        <v>300</v>
      </c>
      <c r="D409" s="113">
        <v>300</v>
      </c>
      <c r="E409" s="113">
        <v>275</v>
      </c>
      <c r="F409" s="113">
        <v>276.12</v>
      </c>
      <c r="G409" s="113">
        <v>278</v>
      </c>
      <c r="H409" s="113">
        <v>299.95</v>
      </c>
      <c r="I409" s="113">
        <v>4150</v>
      </c>
      <c r="J409" s="113">
        <v>1165081.03</v>
      </c>
      <c r="K409" s="115">
        <v>43482</v>
      </c>
      <c r="L409" s="113">
        <v>105</v>
      </c>
      <c r="M409" s="113" t="s">
        <v>3182</v>
      </c>
      <c r="N409" s="351"/>
    </row>
    <row r="410" spans="1:14">
      <c r="A410" s="113" t="s">
        <v>726</v>
      </c>
      <c r="B410" s="113" t="s">
        <v>384</v>
      </c>
      <c r="C410" s="113">
        <v>124.4</v>
      </c>
      <c r="D410" s="113">
        <v>124.6</v>
      </c>
      <c r="E410" s="113">
        <v>118.1</v>
      </c>
      <c r="F410" s="113">
        <v>119.6</v>
      </c>
      <c r="G410" s="113">
        <v>119.1</v>
      </c>
      <c r="H410" s="113">
        <v>123.25</v>
      </c>
      <c r="I410" s="113">
        <v>2503319</v>
      </c>
      <c r="J410" s="113">
        <v>302199341.55000001</v>
      </c>
      <c r="K410" s="115">
        <v>43482</v>
      </c>
      <c r="L410" s="113">
        <v>15915</v>
      </c>
      <c r="M410" s="113" t="s">
        <v>727</v>
      </c>
      <c r="N410" s="351"/>
    </row>
    <row r="411" spans="1:14">
      <c r="A411" s="113" t="s">
        <v>2103</v>
      </c>
      <c r="B411" s="113" t="s">
        <v>384</v>
      </c>
      <c r="C411" s="113">
        <v>701.5</v>
      </c>
      <c r="D411" s="113">
        <v>718.75</v>
      </c>
      <c r="E411" s="113">
        <v>690.25</v>
      </c>
      <c r="F411" s="113">
        <v>693.2</v>
      </c>
      <c r="G411" s="113">
        <v>690.35</v>
      </c>
      <c r="H411" s="113">
        <v>707.5</v>
      </c>
      <c r="I411" s="113">
        <v>16974</v>
      </c>
      <c r="J411" s="113">
        <v>11841618.949999999</v>
      </c>
      <c r="K411" s="115">
        <v>43482</v>
      </c>
      <c r="L411" s="113">
        <v>3467</v>
      </c>
      <c r="M411" s="113" t="s">
        <v>2104</v>
      </c>
      <c r="N411" s="351"/>
    </row>
    <row r="412" spans="1:14">
      <c r="A412" s="113" t="s">
        <v>728</v>
      </c>
      <c r="B412" s="113" t="s">
        <v>384</v>
      </c>
      <c r="C412" s="113">
        <v>83.4</v>
      </c>
      <c r="D412" s="113">
        <v>83.85</v>
      </c>
      <c r="E412" s="113">
        <v>80</v>
      </c>
      <c r="F412" s="113">
        <v>82.15</v>
      </c>
      <c r="G412" s="113">
        <v>82.2</v>
      </c>
      <c r="H412" s="113">
        <v>83</v>
      </c>
      <c r="I412" s="113">
        <v>368850</v>
      </c>
      <c r="J412" s="113">
        <v>30228133.399999999</v>
      </c>
      <c r="K412" s="115">
        <v>43482</v>
      </c>
      <c r="L412" s="113">
        <v>3288</v>
      </c>
      <c r="M412" s="113" t="s">
        <v>729</v>
      </c>
      <c r="N412" s="351"/>
    </row>
    <row r="413" spans="1:14">
      <c r="A413" s="113" t="s">
        <v>730</v>
      </c>
      <c r="B413" s="113" t="s">
        <v>384</v>
      </c>
      <c r="C413" s="113">
        <v>908.5</v>
      </c>
      <c r="D413" s="113">
        <v>915.05</v>
      </c>
      <c r="E413" s="113">
        <v>905</v>
      </c>
      <c r="F413" s="113">
        <v>905</v>
      </c>
      <c r="G413" s="113">
        <v>905</v>
      </c>
      <c r="H413" s="113">
        <v>902.25</v>
      </c>
      <c r="I413" s="113">
        <v>803</v>
      </c>
      <c r="J413" s="113">
        <v>728797.55</v>
      </c>
      <c r="K413" s="115">
        <v>43482</v>
      </c>
      <c r="L413" s="113">
        <v>91</v>
      </c>
      <c r="M413" s="113" t="s">
        <v>731</v>
      </c>
      <c r="N413" s="351"/>
    </row>
    <row r="414" spans="1:14">
      <c r="A414" s="113" t="s">
        <v>732</v>
      </c>
      <c r="B414" s="113" t="s">
        <v>384</v>
      </c>
      <c r="C414" s="113">
        <v>737</v>
      </c>
      <c r="D414" s="113">
        <v>741.95</v>
      </c>
      <c r="E414" s="113">
        <v>722.95</v>
      </c>
      <c r="F414" s="113">
        <v>733.8</v>
      </c>
      <c r="G414" s="113">
        <v>733.05</v>
      </c>
      <c r="H414" s="113">
        <v>737.7</v>
      </c>
      <c r="I414" s="113">
        <v>1195025</v>
      </c>
      <c r="J414" s="113">
        <v>877111457.95000005</v>
      </c>
      <c r="K414" s="115">
        <v>43482</v>
      </c>
      <c r="L414" s="113">
        <v>32733</v>
      </c>
      <c r="M414" s="113" t="s">
        <v>733</v>
      </c>
      <c r="N414" s="351"/>
    </row>
    <row r="415" spans="1:14">
      <c r="A415" s="113" t="s">
        <v>734</v>
      </c>
      <c r="B415" s="113" t="s">
        <v>384</v>
      </c>
      <c r="C415" s="113">
        <v>13.9</v>
      </c>
      <c r="D415" s="113">
        <v>13.9</v>
      </c>
      <c r="E415" s="113">
        <v>13.2</v>
      </c>
      <c r="F415" s="113">
        <v>13.3</v>
      </c>
      <c r="G415" s="113">
        <v>13.2</v>
      </c>
      <c r="H415" s="113">
        <v>13.35</v>
      </c>
      <c r="I415" s="113">
        <v>11334</v>
      </c>
      <c r="J415" s="113">
        <v>151337.04999999999</v>
      </c>
      <c r="K415" s="115">
        <v>43482</v>
      </c>
      <c r="L415" s="113">
        <v>74</v>
      </c>
      <c r="M415" s="113" t="s">
        <v>735</v>
      </c>
      <c r="N415" s="351"/>
    </row>
    <row r="416" spans="1:14">
      <c r="A416" s="113" t="s">
        <v>3272</v>
      </c>
      <c r="B416" s="113" t="s">
        <v>384</v>
      </c>
      <c r="C416" s="113">
        <v>19.2</v>
      </c>
      <c r="D416" s="113">
        <v>19.2</v>
      </c>
      <c r="E416" s="113">
        <v>18</v>
      </c>
      <c r="F416" s="113">
        <v>18.25</v>
      </c>
      <c r="G416" s="113">
        <v>18.600000000000001</v>
      </c>
      <c r="H416" s="113">
        <v>18.600000000000001</v>
      </c>
      <c r="I416" s="113">
        <v>19055</v>
      </c>
      <c r="J416" s="113">
        <v>348632.7</v>
      </c>
      <c r="K416" s="115">
        <v>43482</v>
      </c>
      <c r="L416" s="113">
        <v>103</v>
      </c>
      <c r="M416" s="113" t="s">
        <v>3273</v>
      </c>
      <c r="N416" s="351"/>
    </row>
    <row r="417" spans="1:14">
      <c r="A417" s="113" t="s">
        <v>736</v>
      </c>
      <c r="B417" s="113" t="s">
        <v>384</v>
      </c>
      <c r="C417" s="113">
        <v>110.5</v>
      </c>
      <c r="D417" s="113">
        <v>111.5</v>
      </c>
      <c r="E417" s="113">
        <v>109</v>
      </c>
      <c r="F417" s="113">
        <v>110.3</v>
      </c>
      <c r="G417" s="113">
        <v>110.5</v>
      </c>
      <c r="H417" s="113">
        <v>109.85</v>
      </c>
      <c r="I417" s="113">
        <v>36016</v>
      </c>
      <c r="J417" s="113">
        <v>3965440.6</v>
      </c>
      <c r="K417" s="115">
        <v>43482</v>
      </c>
      <c r="L417" s="113">
        <v>1043</v>
      </c>
      <c r="M417" s="113" t="s">
        <v>737</v>
      </c>
      <c r="N417" s="351"/>
    </row>
    <row r="418" spans="1:14">
      <c r="A418" s="113" t="s">
        <v>2015</v>
      </c>
      <c r="B418" s="113" t="s">
        <v>384</v>
      </c>
      <c r="C418" s="113">
        <v>34.799999999999997</v>
      </c>
      <c r="D418" s="113">
        <v>35.65</v>
      </c>
      <c r="E418" s="113">
        <v>34.5</v>
      </c>
      <c r="F418" s="113">
        <v>35</v>
      </c>
      <c r="G418" s="113">
        <v>35</v>
      </c>
      <c r="H418" s="113">
        <v>34.9</v>
      </c>
      <c r="I418" s="113">
        <v>32728</v>
      </c>
      <c r="J418" s="113">
        <v>1142809.8500000001</v>
      </c>
      <c r="K418" s="115">
        <v>43482</v>
      </c>
      <c r="L418" s="113">
        <v>130</v>
      </c>
      <c r="M418" s="113" t="s">
        <v>2016</v>
      </c>
      <c r="N418" s="351"/>
    </row>
    <row r="419" spans="1:14">
      <c r="A419" s="113" t="s">
        <v>3274</v>
      </c>
      <c r="B419" s="113" t="s">
        <v>3233</v>
      </c>
      <c r="C419" s="113">
        <v>1.7</v>
      </c>
      <c r="D419" s="113">
        <v>1.7</v>
      </c>
      <c r="E419" s="113">
        <v>1.7</v>
      </c>
      <c r="F419" s="113">
        <v>1.7</v>
      </c>
      <c r="G419" s="113">
        <v>1.7</v>
      </c>
      <c r="H419" s="113">
        <v>1.7</v>
      </c>
      <c r="I419" s="113">
        <v>160</v>
      </c>
      <c r="J419" s="113">
        <v>272</v>
      </c>
      <c r="K419" s="115">
        <v>43482</v>
      </c>
      <c r="L419" s="113">
        <v>2</v>
      </c>
      <c r="M419" s="113" t="s">
        <v>3275</v>
      </c>
      <c r="N419" s="351"/>
    </row>
    <row r="420" spans="1:14">
      <c r="A420" s="113" t="s">
        <v>3605</v>
      </c>
      <c r="B420" s="113" t="s">
        <v>3233</v>
      </c>
      <c r="C420" s="113">
        <v>1</v>
      </c>
      <c r="D420" s="113">
        <v>1</v>
      </c>
      <c r="E420" s="113">
        <v>1</v>
      </c>
      <c r="F420" s="113">
        <v>1</v>
      </c>
      <c r="G420" s="113">
        <v>1</v>
      </c>
      <c r="H420" s="113">
        <v>1</v>
      </c>
      <c r="I420" s="113">
        <v>2059</v>
      </c>
      <c r="J420" s="113">
        <v>2059</v>
      </c>
      <c r="K420" s="115">
        <v>43482</v>
      </c>
      <c r="L420" s="113">
        <v>21</v>
      </c>
      <c r="M420" s="113" t="s">
        <v>3606</v>
      </c>
      <c r="N420" s="351"/>
    </row>
    <row r="421" spans="1:14">
      <c r="A421" s="113" t="s">
        <v>3552</v>
      </c>
      <c r="B421" s="113" t="s">
        <v>384</v>
      </c>
      <c r="C421" s="113">
        <v>19.05</v>
      </c>
      <c r="D421" s="113">
        <v>19.45</v>
      </c>
      <c r="E421" s="113">
        <v>19.05</v>
      </c>
      <c r="F421" s="113">
        <v>19.45</v>
      </c>
      <c r="G421" s="113">
        <v>19.45</v>
      </c>
      <c r="H421" s="113">
        <v>19.7</v>
      </c>
      <c r="I421" s="113">
        <v>150</v>
      </c>
      <c r="J421" s="113">
        <v>2877.5</v>
      </c>
      <c r="K421" s="115">
        <v>43482</v>
      </c>
      <c r="L421" s="113">
        <v>2</v>
      </c>
      <c r="M421" s="113" t="s">
        <v>3553</v>
      </c>
      <c r="N421" s="351"/>
    </row>
    <row r="422" spans="1:14">
      <c r="A422" s="113" t="s">
        <v>738</v>
      </c>
      <c r="B422" s="113" t="s">
        <v>384</v>
      </c>
      <c r="C422" s="113">
        <v>224.8</v>
      </c>
      <c r="D422" s="113">
        <v>226</v>
      </c>
      <c r="E422" s="113">
        <v>218.6</v>
      </c>
      <c r="F422" s="113">
        <v>222.55</v>
      </c>
      <c r="G422" s="113">
        <v>225</v>
      </c>
      <c r="H422" s="113">
        <v>224.9</v>
      </c>
      <c r="I422" s="113">
        <v>368389</v>
      </c>
      <c r="J422" s="113">
        <v>81386908.799999997</v>
      </c>
      <c r="K422" s="115">
        <v>43482</v>
      </c>
      <c r="L422" s="113">
        <v>4946</v>
      </c>
      <c r="M422" s="113" t="s">
        <v>2937</v>
      </c>
      <c r="N422" s="351"/>
    </row>
    <row r="423" spans="1:14">
      <c r="A423" s="113" t="s">
        <v>739</v>
      </c>
      <c r="B423" s="113" t="s">
        <v>384</v>
      </c>
      <c r="C423" s="113">
        <v>497.05</v>
      </c>
      <c r="D423" s="113">
        <v>503.8</v>
      </c>
      <c r="E423" s="113">
        <v>493.05</v>
      </c>
      <c r="F423" s="113">
        <v>499.35</v>
      </c>
      <c r="G423" s="113">
        <v>503.75</v>
      </c>
      <c r="H423" s="113">
        <v>501.9</v>
      </c>
      <c r="I423" s="113">
        <v>9003</v>
      </c>
      <c r="J423" s="113">
        <v>4485414.3</v>
      </c>
      <c r="K423" s="115">
        <v>43482</v>
      </c>
      <c r="L423" s="113">
        <v>419</v>
      </c>
      <c r="M423" s="113" t="s">
        <v>2873</v>
      </c>
      <c r="N423" s="351"/>
    </row>
    <row r="424" spans="1:14">
      <c r="A424" s="113" t="s">
        <v>2938</v>
      </c>
      <c r="B424" s="113" t="s">
        <v>384</v>
      </c>
      <c r="C424" s="113">
        <v>2.9</v>
      </c>
      <c r="D424" s="113">
        <v>2.95</v>
      </c>
      <c r="E424" s="113">
        <v>2.8</v>
      </c>
      <c r="F424" s="113">
        <v>2.8</v>
      </c>
      <c r="G424" s="113">
        <v>2.8</v>
      </c>
      <c r="H424" s="113">
        <v>2.85</v>
      </c>
      <c r="I424" s="113">
        <v>64404</v>
      </c>
      <c r="J424" s="113">
        <v>185731.65</v>
      </c>
      <c r="K424" s="115">
        <v>43482</v>
      </c>
      <c r="L424" s="113">
        <v>73</v>
      </c>
      <c r="M424" s="113" t="s">
        <v>2939</v>
      </c>
      <c r="N424" s="351"/>
    </row>
    <row r="425" spans="1:14">
      <c r="A425" s="113" t="s">
        <v>740</v>
      </c>
      <c r="B425" s="113" t="s">
        <v>384</v>
      </c>
      <c r="C425" s="113">
        <v>3442.25</v>
      </c>
      <c r="D425" s="113">
        <v>3468.05</v>
      </c>
      <c r="E425" s="113">
        <v>3395.5</v>
      </c>
      <c r="F425" s="113">
        <v>3401.45</v>
      </c>
      <c r="G425" s="113">
        <v>3395.5</v>
      </c>
      <c r="H425" s="113">
        <v>3453.45</v>
      </c>
      <c r="I425" s="113">
        <v>867</v>
      </c>
      <c r="J425" s="113">
        <v>2957500.8</v>
      </c>
      <c r="K425" s="115">
        <v>43482</v>
      </c>
      <c r="L425" s="113">
        <v>175</v>
      </c>
      <c r="M425" s="113" t="s">
        <v>741</v>
      </c>
      <c r="N425" s="351"/>
    </row>
    <row r="426" spans="1:14">
      <c r="A426" s="113" t="s">
        <v>742</v>
      </c>
      <c r="B426" s="113" t="s">
        <v>384</v>
      </c>
      <c r="C426" s="113">
        <v>1331</v>
      </c>
      <c r="D426" s="113">
        <v>1342.9</v>
      </c>
      <c r="E426" s="113">
        <v>1271</v>
      </c>
      <c r="F426" s="113">
        <v>1276.8499999999999</v>
      </c>
      <c r="G426" s="113">
        <v>1277</v>
      </c>
      <c r="H426" s="113">
        <v>1328.25</v>
      </c>
      <c r="I426" s="113">
        <v>16296</v>
      </c>
      <c r="J426" s="113">
        <v>21065078.850000001</v>
      </c>
      <c r="K426" s="115">
        <v>43482</v>
      </c>
      <c r="L426" s="113">
        <v>1773</v>
      </c>
      <c r="M426" s="113" t="s">
        <v>743</v>
      </c>
      <c r="N426" s="351"/>
    </row>
    <row r="427" spans="1:14">
      <c r="A427" s="113" t="s">
        <v>67</v>
      </c>
      <c r="B427" s="113" t="s">
        <v>384</v>
      </c>
      <c r="C427" s="113">
        <v>253</v>
      </c>
      <c r="D427" s="113">
        <v>254.4</v>
      </c>
      <c r="E427" s="113">
        <v>249.5</v>
      </c>
      <c r="F427" s="113">
        <v>250.55</v>
      </c>
      <c r="G427" s="113">
        <v>250.5</v>
      </c>
      <c r="H427" s="113">
        <v>252.65</v>
      </c>
      <c r="I427" s="113">
        <v>1433616</v>
      </c>
      <c r="J427" s="113">
        <v>359566334.35000002</v>
      </c>
      <c r="K427" s="115">
        <v>43482</v>
      </c>
      <c r="L427" s="113">
        <v>18930</v>
      </c>
      <c r="M427" s="113" t="s">
        <v>2815</v>
      </c>
      <c r="N427" s="351"/>
    </row>
    <row r="428" spans="1:14">
      <c r="A428" s="113" t="s">
        <v>2940</v>
      </c>
      <c r="B428" s="113" t="s">
        <v>384</v>
      </c>
      <c r="C428" s="113">
        <v>44.1</v>
      </c>
      <c r="D428" s="113">
        <v>44.15</v>
      </c>
      <c r="E428" s="113">
        <v>43.15</v>
      </c>
      <c r="F428" s="113">
        <v>43.3</v>
      </c>
      <c r="G428" s="113">
        <v>43.3</v>
      </c>
      <c r="H428" s="113">
        <v>44.15</v>
      </c>
      <c r="I428" s="113">
        <v>126711</v>
      </c>
      <c r="J428" s="113">
        <v>5506350.9000000004</v>
      </c>
      <c r="K428" s="115">
        <v>43482</v>
      </c>
      <c r="L428" s="113">
        <v>749</v>
      </c>
      <c r="M428" s="113" t="s">
        <v>2941</v>
      </c>
      <c r="N428" s="351"/>
    </row>
    <row r="429" spans="1:14">
      <c r="A429" s="113" t="s">
        <v>2942</v>
      </c>
      <c r="B429" s="113" t="s">
        <v>384</v>
      </c>
      <c r="C429" s="113">
        <v>336.7</v>
      </c>
      <c r="D429" s="113">
        <v>342.85</v>
      </c>
      <c r="E429" s="113">
        <v>326.3</v>
      </c>
      <c r="F429" s="113">
        <v>330.6</v>
      </c>
      <c r="G429" s="113">
        <v>329.95</v>
      </c>
      <c r="H429" s="113">
        <v>336.95</v>
      </c>
      <c r="I429" s="113">
        <v>11893</v>
      </c>
      <c r="J429" s="113">
        <v>3953210.2</v>
      </c>
      <c r="K429" s="115">
        <v>43482</v>
      </c>
      <c r="L429" s="113">
        <v>369</v>
      </c>
      <c r="M429" s="113" t="s">
        <v>2943</v>
      </c>
      <c r="N429" s="351"/>
    </row>
    <row r="430" spans="1:14">
      <c r="A430" s="113" t="s">
        <v>2944</v>
      </c>
      <c r="B430" s="113" t="s">
        <v>384</v>
      </c>
      <c r="C430" s="113">
        <v>42.55</v>
      </c>
      <c r="D430" s="113">
        <v>46.15</v>
      </c>
      <c r="E430" s="113">
        <v>42.5</v>
      </c>
      <c r="F430" s="113">
        <v>43.8</v>
      </c>
      <c r="G430" s="113">
        <v>43.7</v>
      </c>
      <c r="H430" s="113">
        <v>42.55</v>
      </c>
      <c r="I430" s="113">
        <v>671416</v>
      </c>
      <c r="J430" s="113">
        <v>29802076.75</v>
      </c>
      <c r="K430" s="115">
        <v>43482</v>
      </c>
      <c r="L430" s="113">
        <v>4088</v>
      </c>
      <c r="M430" s="113" t="s">
        <v>2945</v>
      </c>
      <c r="N430" s="351"/>
    </row>
    <row r="431" spans="1:14">
      <c r="A431" s="113" t="s">
        <v>1922</v>
      </c>
      <c r="B431" s="113" t="s">
        <v>384</v>
      </c>
      <c r="C431" s="113">
        <v>43.45</v>
      </c>
      <c r="D431" s="113">
        <v>43.6</v>
      </c>
      <c r="E431" s="113">
        <v>42.6</v>
      </c>
      <c r="F431" s="113">
        <v>42.8</v>
      </c>
      <c r="G431" s="113">
        <v>42.85</v>
      </c>
      <c r="H431" s="113">
        <v>43.45</v>
      </c>
      <c r="I431" s="113">
        <v>617360</v>
      </c>
      <c r="J431" s="113">
        <v>26566096.350000001</v>
      </c>
      <c r="K431" s="115">
        <v>43482</v>
      </c>
      <c r="L431" s="113">
        <v>2926</v>
      </c>
      <c r="M431" s="113" t="s">
        <v>2946</v>
      </c>
      <c r="N431" s="351"/>
    </row>
    <row r="432" spans="1:14">
      <c r="A432" s="113" t="s">
        <v>2947</v>
      </c>
      <c r="B432" s="113" t="s">
        <v>3233</v>
      </c>
      <c r="C432" s="113">
        <v>0.25</v>
      </c>
      <c r="D432" s="113">
        <v>0.25</v>
      </c>
      <c r="E432" s="113">
        <v>0.2</v>
      </c>
      <c r="F432" s="113">
        <v>0.2</v>
      </c>
      <c r="G432" s="113">
        <v>0.25</v>
      </c>
      <c r="H432" s="113">
        <v>0.25</v>
      </c>
      <c r="I432" s="113">
        <v>273715</v>
      </c>
      <c r="J432" s="113">
        <v>58402.5</v>
      </c>
      <c r="K432" s="115">
        <v>43482</v>
      </c>
      <c r="L432" s="113">
        <v>54</v>
      </c>
      <c r="M432" s="113" t="s">
        <v>2948</v>
      </c>
      <c r="N432" s="351"/>
    </row>
    <row r="433" spans="1:14">
      <c r="A433" s="113" t="s">
        <v>2949</v>
      </c>
      <c r="B433" s="113" t="s">
        <v>384</v>
      </c>
      <c r="C433" s="113">
        <v>172.6</v>
      </c>
      <c r="D433" s="113">
        <v>172.9</v>
      </c>
      <c r="E433" s="113">
        <v>170.4</v>
      </c>
      <c r="F433" s="113">
        <v>171.95</v>
      </c>
      <c r="G433" s="113">
        <v>171.6</v>
      </c>
      <c r="H433" s="113">
        <v>171.95</v>
      </c>
      <c r="I433" s="113">
        <v>30001</v>
      </c>
      <c r="J433" s="113">
        <v>5152415.75</v>
      </c>
      <c r="K433" s="115">
        <v>43482</v>
      </c>
      <c r="L433" s="113">
        <v>2514</v>
      </c>
      <c r="M433" s="113" t="s">
        <v>2950</v>
      </c>
      <c r="N433" s="351"/>
    </row>
    <row r="434" spans="1:14">
      <c r="A434" s="113" t="s">
        <v>68</v>
      </c>
      <c r="B434" s="113" t="s">
        <v>384</v>
      </c>
      <c r="C434" s="113">
        <v>91.9</v>
      </c>
      <c r="D434" s="113">
        <v>92.75</v>
      </c>
      <c r="E434" s="113">
        <v>86.4</v>
      </c>
      <c r="F434" s="113">
        <v>88.5</v>
      </c>
      <c r="G434" s="113">
        <v>88.35</v>
      </c>
      <c r="H434" s="113">
        <v>91.2</v>
      </c>
      <c r="I434" s="113">
        <v>52214012</v>
      </c>
      <c r="J434" s="113">
        <v>4656524666.5</v>
      </c>
      <c r="K434" s="115">
        <v>43482</v>
      </c>
      <c r="L434" s="113">
        <v>127266</v>
      </c>
      <c r="M434" s="113" t="s">
        <v>2951</v>
      </c>
      <c r="N434" s="351"/>
    </row>
    <row r="435" spans="1:14">
      <c r="A435" s="113" t="s">
        <v>2952</v>
      </c>
      <c r="B435" s="113" t="s">
        <v>384</v>
      </c>
      <c r="C435" s="113">
        <v>37.15</v>
      </c>
      <c r="D435" s="113">
        <v>37.15</v>
      </c>
      <c r="E435" s="113">
        <v>36.549999999999997</v>
      </c>
      <c r="F435" s="113">
        <v>36.75</v>
      </c>
      <c r="G435" s="113">
        <v>36.85</v>
      </c>
      <c r="H435" s="113">
        <v>37.200000000000003</v>
      </c>
      <c r="I435" s="113">
        <v>107921</v>
      </c>
      <c r="J435" s="113">
        <v>3968548.6</v>
      </c>
      <c r="K435" s="115">
        <v>43482</v>
      </c>
      <c r="L435" s="113">
        <v>695</v>
      </c>
      <c r="M435" s="113" t="s">
        <v>2953</v>
      </c>
      <c r="N435" s="351"/>
    </row>
    <row r="436" spans="1:14">
      <c r="A436" s="113" t="s">
        <v>745</v>
      </c>
      <c r="B436" s="113" t="s">
        <v>384</v>
      </c>
      <c r="C436" s="113">
        <v>37.75</v>
      </c>
      <c r="D436" s="113">
        <v>37.75</v>
      </c>
      <c r="E436" s="113">
        <v>36.6</v>
      </c>
      <c r="F436" s="113">
        <v>37.25</v>
      </c>
      <c r="G436" s="113">
        <v>37.35</v>
      </c>
      <c r="H436" s="113">
        <v>37.299999999999997</v>
      </c>
      <c r="I436" s="113">
        <v>3555</v>
      </c>
      <c r="J436" s="113">
        <v>131870.65</v>
      </c>
      <c r="K436" s="115">
        <v>43482</v>
      </c>
      <c r="L436" s="113">
        <v>47</v>
      </c>
      <c r="M436" s="113" t="s">
        <v>746</v>
      </c>
      <c r="N436" s="351"/>
    </row>
    <row r="437" spans="1:14">
      <c r="A437" s="113" t="s">
        <v>747</v>
      </c>
      <c r="B437" s="113" t="s">
        <v>384</v>
      </c>
      <c r="C437" s="113">
        <v>510.3</v>
      </c>
      <c r="D437" s="113">
        <v>519.29999999999995</v>
      </c>
      <c r="E437" s="113">
        <v>505.4</v>
      </c>
      <c r="F437" s="113">
        <v>510.05</v>
      </c>
      <c r="G437" s="113">
        <v>508</v>
      </c>
      <c r="H437" s="113">
        <v>514.54999999999995</v>
      </c>
      <c r="I437" s="113">
        <v>4108</v>
      </c>
      <c r="J437" s="113">
        <v>2097587.9</v>
      </c>
      <c r="K437" s="115">
        <v>43482</v>
      </c>
      <c r="L437" s="113">
        <v>360</v>
      </c>
      <c r="M437" s="113" t="s">
        <v>2816</v>
      </c>
      <c r="N437" s="351"/>
    </row>
    <row r="438" spans="1:14">
      <c r="A438" s="113" t="s">
        <v>2954</v>
      </c>
      <c r="B438" s="113" t="s">
        <v>384</v>
      </c>
      <c r="C438" s="113">
        <v>61.05</v>
      </c>
      <c r="D438" s="113">
        <v>61.15</v>
      </c>
      <c r="E438" s="113">
        <v>57.8</v>
      </c>
      <c r="F438" s="113">
        <v>58.3</v>
      </c>
      <c r="G438" s="113">
        <v>57.9</v>
      </c>
      <c r="H438" s="113">
        <v>60.7</v>
      </c>
      <c r="I438" s="113">
        <v>180663</v>
      </c>
      <c r="J438" s="113">
        <v>10705502.5</v>
      </c>
      <c r="K438" s="115">
        <v>43482</v>
      </c>
      <c r="L438" s="113">
        <v>1164</v>
      </c>
      <c r="M438" s="113" t="s">
        <v>2955</v>
      </c>
      <c r="N438" s="351"/>
    </row>
    <row r="439" spans="1:14">
      <c r="A439" s="113" t="s">
        <v>749</v>
      </c>
      <c r="B439" s="113" t="s">
        <v>384</v>
      </c>
      <c r="C439" s="113">
        <v>447.6</v>
      </c>
      <c r="D439" s="113">
        <v>452.85</v>
      </c>
      <c r="E439" s="113">
        <v>447</v>
      </c>
      <c r="F439" s="113">
        <v>447.95</v>
      </c>
      <c r="G439" s="113">
        <v>448.8</v>
      </c>
      <c r="H439" s="113">
        <v>449.6</v>
      </c>
      <c r="I439" s="113">
        <v>18934</v>
      </c>
      <c r="J439" s="113">
        <v>8519502.1999999993</v>
      </c>
      <c r="K439" s="115">
        <v>43482</v>
      </c>
      <c r="L439" s="113">
        <v>1369</v>
      </c>
      <c r="M439" s="113" t="s">
        <v>2956</v>
      </c>
      <c r="N439" s="351"/>
    </row>
    <row r="440" spans="1:14">
      <c r="A440" s="113" t="s">
        <v>2957</v>
      </c>
      <c r="B440" s="113" t="s">
        <v>384</v>
      </c>
      <c r="C440" s="113">
        <v>1188.0999999999999</v>
      </c>
      <c r="D440" s="113">
        <v>1200</v>
      </c>
      <c r="E440" s="113">
        <v>1186</v>
      </c>
      <c r="F440" s="113">
        <v>1193.0999999999999</v>
      </c>
      <c r="G440" s="113">
        <v>1187.25</v>
      </c>
      <c r="H440" s="113">
        <v>1183.0999999999999</v>
      </c>
      <c r="I440" s="113">
        <v>2315</v>
      </c>
      <c r="J440" s="113">
        <v>2767134.05</v>
      </c>
      <c r="K440" s="115">
        <v>43482</v>
      </c>
      <c r="L440" s="113">
        <v>231</v>
      </c>
      <c r="M440" s="113" t="s">
        <v>2958</v>
      </c>
      <c r="N440" s="351"/>
    </row>
    <row r="441" spans="1:14">
      <c r="A441" s="113" t="s">
        <v>750</v>
      </c>
      <c r="B441" s="113" t="s">
        <v>384</v>
      </c>
      <c r="C441" s="113">
        <v>562</v>
      </c>
      <c r="D441" s="113">
        <v>569.9</v>
      </c>
      <c r="E441" s="113">
        <v>555.04999999999995</v>
      </c>
      <c r="F441" s="113">
        <v>559.4</v>
      </c>
      <c r="G441" s="113">
        <v>558</v>
      </c>
      <c r="H441" s="113">
        <v>557.4</v>
      </c>
      <c r="I441" s="113">
        <v>33298</v>
      </c>
      <c r="J441" s="113">
        <v>18772905</v>
      </c>
      <c r="K441" s="115">
        <v>43482</v>
      </c>
      <c r="L441" s="113">
        <v>1571</v>
      </c>
      <c r="M441" s="113" t="s">
        <v>2959</v>
      </c>
      <c r="N441" s="351"/>
    </row>
    <row r="442" spans="1:14">
      <c r="A442" s="113" t="s">
        <v>3276</v>
      </c>
      <c r="B442" s="113" t="s">
        <v>384</v>
      </c>
      <c r="C442" s="113">
        <v>66.3</v>
      </c>
      <c r="D442" s="113">
        <v>66.3</v>
      </c>
      <c r="E442" s="113">
        <v>60</v>
      </c>
      <c r="F442" s="113">
        <v>60</v>
      </c>
      <c r="G442" s="113">
        <v>60</v>
      </c>
      <c r="H442" s="113">
        <v>63.15</v>
      </c>
      <c r="I442" s="113">
        <v>29063</v>
      </c>
      <c r="J442" s="113">
        <v>1874546.7</v>
      </c>
      <c r="K442" s="115">
        <v>43482</v>
      </c>
      <c r="L442" s="113">
        <v>298</v>
      </c>
      <c r="M442" s="113" t="s">
        <v>3277</v>
      </c>
      <c r="N442" s="351"/>
    </row>
    <row r="443" spans="1:14">
      <c r="A443" s="113" t="s">
        <v>751</v>
      </c>
      <c r="B443" s="113" t="s">
        <v>384</v>
      </c>
      <c r="C443" s="113">
        <v>390.95</v>
      </c>
      <c r="D443" s="113">
        <v>392.4</v>
      </c>
      <c r="E443" s="113">
        <v>390</v>
      </c>
      <c r="F443" s="113">
        <v>390.35</v>
      </c>
      <c r="G443" s="113">
        <v>390.85</v>
      </c>
      <c r="H443" s="113">
        <v>392.4</v>
      </c>
      <c r="I443" s="113">
        <v>121805</v>
      </c>
      <c r="J443" s="113">
        <v>47615003.950000003</v>
      </c>
      <c r="K443" s="115">
        <v>43482</v>
      </c>
      <c r="L443" s="113">
        <v>677</v>
      </c>
      <c r="M443" s="113" t="s">
        <v>2817</v>
      </c>
      <c r="N443" s="351"/>
    </row>
    <row r="444" spans="1:14">
      <c r="A444" s="113" t="s">
        <v>2960</v>
      </c>
      <c r="B444" s="113" t="s">
        <v>384</v>
      </c>
      <c r="C444" s="113">
        <v>523.4</v>
      </c>
      <c r="D444" s="113">
        <v>529.4</v>
      </c>
      <c r="E444" s="113">
        <v>521.5</v>
      </c>
      <c r="F444" s="113">
        <v>521.9</v>
      </c>
      <c r="G444" s="113">
        <v>521.75</v>
      </c>
      <c r="H444" s="113">
        <v>521.65</v>
      </c>
      <c r="I444" s="113">
        <v>6211</v>
      </c>
      <c r="J444" s="113">
        <v>3263266.35</v>
      </c>
      <c r="K444" s="115">
        <v>43482</v>
      </c>
      <c r="L444" s="113">
        <v>323</v>
      </c>
      <c r="M444" s="113" t="s">
        <v>2961</v>
      </c>
      <c r="N444" s="351"/>
    </row>
    <row r="445" spans="1:14">
      <c r="A445" s="113" t="s">
        <v>752</v>
      </c>
      <c r="B445" s="113" t="s">
        <v>384</v>
      </c>
      <c r="C445" s="113">
        <v>54.7</v>
      </c>
      <c r="D445" s="113">
        <v>55.5</v>
      </c>
      <c r="E445" s="113">
        <v>54.05</v>
      </c>
      <c r="F445" s="113">
        <v>54.65</v>
      </c>
      <c r="G445" s="113">
        <v>54.05</v>
      </c>
      <c r="H445" s="113">
        <v>54.4</v>
      </c>
      <c r="I445" s="113">
        <v>9424</v>
      </c>
      <c r="J445" s="113">
        <v>517035.6</v>
      </c>
      <c r="K445" s="115">
        <v>43482</v>
      </c>
      <c r="L445" s="113">
        <v>195</v>
      </c>
      <c r="M445" s="113" t="s">
        <v>753</v>
      </c>
      <c r="N445" s="351"/>
    </row>
    <row r="446" spans="1:14">
      <c r="A446" s="113" t="s">
        <v>754</v>
      </c>
      <c r="B446" s="113" t="s">
        <v>384</v>
      </c>
      <c r="C446" s="113">
        <v>138.30000000000001</v>
      </c>
      <c r="D446" s="113">
        <v>138.30000000000001</v>
      </c>
      <c r="E446" s="113">
        <v>136.35</v>
      </c>
      <c r="F446" s="113">
        <v>136.55000000000001</v>
      </c>
      <c r="G446" s="113">
        <v>136.5</v>
      </c>
      <c r="H446" s="113">
        <v>137.9</v>
      </c>
      <c r="I446" s="113">
        <v>1022473</v>
      </c>
      <c r="J446" s="113">
        <v>140117524.15000001</v>
      </c>
      <c r="K446" s="115">
        <v>43482</v>
      </c>
      <c r="L446" s="113">
        <v>28198</v>
      </c>
      <c r="M446" s="113" t="s">
        <v>755</v>
      </c>
      <c r="N446" s="351"/>
    </row>
    <row r="447" spans="1:14">
      <c r="A447" s="113" t="s">
        <v>756</v>
      </c>
      <c r="B447" s="113" t="s">
        <v>384</v>
      </c>
      <c r="C447" s="113">
        <v>1704</v>
      </c>
      <c r="D447" s="113">
        <v>1714.4</v>
      </c>
      <c r="E447" s="113">
        <v>1590</v>
      </c>
      <c r="F447" s="113">
        <v>1654.4</v>
      </c>
      <c r="G447" s="113">
        <v>1660</v>
      </c>
      <c r="H447" s="113">
        <v>1719.95</v>
      </c>
      <c r="I447" s="113">
        <v>36028</v>
      </c>
      <c r="J447" s="113">
        <v>59144592.25</v>
      </c>
      <c r="K447" s="115">
        <v>43482</v>
      </c>
      <c r="L447" s="113">
        <v>4540</v>
      </c>
      <c r="M447" s="113" t="s">
        <v>757</v>
      </c>
      <c r="N447" s="351"/>
    </row>
    <row r="448" spans="1:14">
      <c r="A448" s="113" t="s">
        <v>2329</v>
      </c>
      <c r="B448" s="113" t="s">
        <v>384</v>
      </c>
      <c r="C448" s="113">
        <v>457.95</v>
      </c>
      <c r="D448" s="113">
        <v>460.9</v>
      </c>
      <c r="E448" s="113">
        <v>452</v>
      </c>
      <c r="F448" s="113">
        <v>455.7</v>
      </c>
      <c r="G448" s="113">
        <v>453</v>
      </c>
      <c r="H448" s="113">
        <v>457.5</v>
      </c>
      <c r="I448" s="113">
        <v>163700</v>
      </c>
      <c r="J448" s="113">
        <v>74844115.849999994</v>
      </c>
      <c r="K448" s="115">
        <v>43482</v>
      </c>
      <c r="L448" s="113">
        <v>4067</v>
      </c>
      <c r="M448" s="113" t="s">
        <v>2330</v>
      </c>
      <c r="N448" s="351"/>
    </row>
    <row r="449" spans="1:14">
      <c r="A449" s="113" t="s">
        <v>2333</v>
      </c>
      <c r="B449" s="113" t="s">
        <v>384</v>
      </c>
      <c r="C449" s="113">
        <v>650.04999999999995</v>
      </c>
      <c r="D449" s="113">
        <v>664</v>
      </c>
      <c r="E449" s="113">
        <v>647</v>
      </c>
      <c r="F449" s="113">
        <v>660</v>
      </c>
      <c r="G449" s="113">
        <v>660</v>
      </c>
      <c r="H449" s="113">
        <v>653.4</v>
      </c>
      <c r="I449" s="113">
        <v>2772</v>
      </c>
      <c r="J449" s="113">
        <v>1819403.35</v>
      </c>
      <c r="K449" s="115">
        <v>43482</v>
      </c>
      <c r="L449" s="113">
        <v>314</v>
      </c>
      <c r="M449" s="113" t="s">
        <v>2334</v>
      </c>
      <c r="N449" s="351"/>
    </row>
    <row r="450" spans="1:14">
      <c r="A450" s="113" t="s">
        <v>758</v>
      </c>
      <c r="B450" s="113" t="s">
        <v>384</v>
      </c>
      <c r="C450" s="113">
        <v>52.55</v>
      </c>
      <c r="D450" s="113">
        <v>52.8</v>
      </c>
      <c r="E450" s="113">
        <v>49.6</v>
      </c>
      <c r="F450" s="113">
        <v>50.35</v>
      </c>
      <c r="G450" s="113">
        <v>50.25</v>
      </c>
      <c r="H450" s="113">
        <v>52.5</v>
      </c>
      <c r="I450" s="113">
        <v>2579282</v>
      </c>
      <c r="J450" s="113">
        <v>131086767.2</v>
      </c>
      <c r="K450" s="115">
        <v>43482</v>
      </c>
      <c r="L450" s="113">
        <v>8285</v>
      </c>
      <c r="M450" s="113" t="s">
        <v>759</v>
      </c>
      <c r="N450" s="351"/>
    </row>
    <row r="451" spans="1:14">
      <c r="A451" s="113" t="s">
        <v>760</v>
      </c>
      <c r="B451" s="113" t="s">
        <v>384</v>
      </c>
      <c r="C451" s="113">
        <v>146.75</v>
      </c>
      <c r="D451" s="113">
        <v>146.75</v>
      </c>
      <c r="E451" s="113">
        <v>145.5</v>
      </c>
      <c r="F451" s="113">
        <v>146.19999999999999</v>
      </c>
      <c r="G451" s="113">
        <v>146.69999999999999</v>
      </c>
      <c r="H451" s="113">
        <v>146.05000000000001</v>
      </c>
      <c r="I451" s="113">
        <v>67748</v>
      </c>
      <c r="J451" s="113">
        <v>9895056.5999999996</v>
      </c>
      <c r="K451" s="115">
        <v>43482</v>
      </c>
      <c r="L451" s="113">
        <v>1438</v>
      </c>
      <c r="M451" s="113" t="s">
        <v>761</v>
      </c>
      <c r="N451" s="351"/>
    </row>
    <row r="452" spans="1:14">
      <c r="A452" s="113" t="s">
        <v>762</v>
      </c>
      <c r="B452" s="113" t="s">
        <v>384</v>
      </c>
      <c r="C452" s="113">
        <v>219</v>
      </c>
      <c r="D452" s="113">
        <v>224</v>
      </c>
      <c r="E452" s="113">
        <v>215</v>
      </c>
      <c r="F452" s="113">
        <v>222.7</v>
      </c>
      <c r="G452" s="113">
        <v>222</v>
      </c>
      <c r="H452" s="113">
        <v>217.9</v>
      </c>
      <c r="I452" s="113">
        <v>44935</v>
      </c>
      <c r="J452" s="113">
        <v>9860120.1999999993</v>
      </c>
      <c r="K452" s="115">
        <v>43482</v>
      </c>
      <c r="L452" s="113">
        <v>2028</v>
      </c>
      <c r="M452" s="113" t="s">
        <v>763</v>
      </c>
      <c r="N452" s="351"/>
    </row>
    <row r="453" spans="1:14">
      <c r="A453" s="113" t="s">
        <v>69</v>
      </c>
      <c r="B453" s="113" t="s">
        <v>384</v>
      </c>
      <c r="C453" s="113">
        <v>328.9</v>
      </c>
      <c r="D453" s="113">
        <v>333.4</v>
      </c>
      <c r="E453" s="113">
        <v>326.3</v>
      </c>
      <c r="F453" s="113">
        <v>332.4</v>
      </c>
      <c r="G453" s="113">
        <v>332.75</v>
      </c>
      <c r="H453" s="113">
        <v>325.5</v>
      </c>
      <c r="I453" s="113">
        <v>4290595</v>
      </c>
      <c r="J453" s="113">
        <v>1417879988.8</v>
      </c>
      <c r="K453" s="115">
        <v>43482</v>
      </c>
      <c r="L453" s="113">
        <v>82690</v>
      </c>
      <c r="M453" s="113" t="s">
        <v>764</v>
      </c>
      <c r="N453" s="351"/>
    </row>
    <row r="454" spans="1:14">
      <c r="A454" s="113" t="s">
        <v>2599</v>
      </c>
      <c r="B454" s="113" t="s">
        <v>384</v>
      </c>
      <c r="C454" s="113">
        <v>6.55</v>
      </c>
      <c r="D454" s="113">
        <v>6.75</v>
      </c>
      <c r="E454" s="113">
        <v>6.25</v>
      </c>
      <c r="F454" s="113">
        <v>6.3</v>
      </c>
      <c r="G454" s="113">
        <v>6.3</v>
      </c>
      <c r="H454" s="113">
        <v>6.5</v>
      </c>
      <c r="I454" s="113">
        <v>75774</v>
      </c>
      <c r="J454" s="113">
        <v>478904.9</v>
      </c>
      <c r="K454" s="115">
        <v>43482</v>
      </c>
      <c r="L454" s="113">
        <v>86</v>
      </c>
      <c r="M454" s="113" t="s">
        <v>2600</v>
      </c>
      <c r="N454" s="351"/>
    </row>
    <row r="455" spans="1:14">
      <c r="A455" s="113" t="s">
        <v>2531</v>
      </c>
      <c r="B455" s="113" t="s">
        <v>384</v>
      </c>
      <c r="C455" s="113">
        <v>1174.5999999999999</v>
      </c>
      <c r="D455" s="113">
        <v>1181.95</v>
      </c>
      <c r="E455" s="113">
        <v>1169.95</v>
      </c>
      <c r="F455" s="113">
        <v>1175</v>
      </c>
      <c r="G455" s="113">
        <v>1180</v>
      </c>
      <c r="H455" s="113">
        <v>1175.5</v>
      </c>
      <c r="I455" s="113">
        <v>9212</v>
      </c>
      <c r="J455" s="113">
        <v>10834094.449999999</v>
      </c>
      <c r="K455" s="115">
        <v>43482</v>
      </c>
      <c r="L455" s="113">
        <v>994</v>
      </c>
      <c r="M455" s="113" t="s">
        <v>2532</v>
      </c>
      <c r="N455" s="351"/>
    </row>
    <row r="456" spans="1:14">
      <c r="A456" s="113" t="s">
        <v>2601</v>
      </c>
      <c r="B456" s="113" t="s">
        <v>384</v>
      </c>
      <c r="C456" s="113">
        <v>55.25</v>
      </c>
      <c r="D456" s="113">
        <v>56.25</v>
      </c>
      <c r="E456" s="113">
        <v>55</v>
      </c>
      <c r="F456" s="113">
        <v>55.4</v>
      </c>
      <c r="G456" s="113">
        <v>55.35</v>
      </c>
      <c r="H456" s="113">
        <v>56.45</v>
      </c>
      <c r="I456" s="113">
        <v>7968</v>
      </c>
      <c r="J456" s="113">
        <v>442166.25</v>
      </c>
      <c r="K456" s="115">
        <v>43482</v>
      </c>
      <c r="L456" s="113">
        <v>94</v>
      </c>
      <c r="M456" s="113" t="s">
        <v>2602</v>
      </c>
      <c r="N456" s="351"/>
    </row>
    <row r="457" spans="1:14">
      <c r="A457" s="113" t="s">
        <v>2343</v>
      </c>
      <c r="B457" s="113" t="s">
        <v>384</v>
      </c>
      <c r="C457" s="113">
        <v>40.25</v>
      </c>
      <c r="D457" s="113">
        <v>40.9</v>
      </c>
      <c r="E457" s="113">
        <v>39</v>
      </c>
      <c r="F457" s="113">
        <v>39.549999999999997</v>
      </c>
      <c r="G457" s="113">
        <v>40</v>
      </c>
      <c r="H457" s="113">
        <v>40.65</v>
      </c>
      <c r="I457" s="113">
        <v>151532</v>
      </c>
      <c r="J457" s="113">
        <v>6012702.0999999996</v>
      </c>
      <c r="K457" s="115">
        <v>43482</v>
      </c>
      <c r="L457" s="113">
        <v>1006</v>
      </c>
      <c r="M457" s="113" t="s">
        <v>2790</v>
      </c>
      <c r="N457" s="351"/>
    </row>
    <row r="458" spans="1:14">
      <c r="A458" s="113" t="s">
        <v>3278</v>
      </c>
      <c r="B458" s="113" t="s">
        <v>384</v>
      </c>
      <c r="C458" s="113">
        <v>0.7</v>
      </c>
      <c r="D458" s="113">
        <v>0.7</v>
      </c>
      <c r="E458" s="113">
        <v>0.65</v>
      </c>
      <c r="F458" s="113">
        <v>0.65</v>
      </c>
      <c r="G458" s="113">
        <v>0.7</v>
      </c>
      <c r="H458" s="113">
        <v>0.7</v>
      </c>
      <c r="I458" s="113">
        <v>317233</v>
      </c>
      <c r="J458" s="113">
        <v>214412.7</v>
      </c>
      <c r="K458" s="115">
        <v>43482</v>
      </c>
      <c r="L458" s="113">
        <v>125</v>
      </c>
      <c r="M458" s="113" t="s">
        <v>3279</v>
      </c>
      <c r="N458" s="351"/>
    </row>
    <row r="459" spans="1:14">
      <c r="A459" s="113" t="s">
        <v>765</v>
      </c>
      <c r="B459" s="113" t="s">
        <v>384</v>
      </c>
      <c r="C459" s="113">
        <v>374</v>
      </c>
      <c r="D459" s="113">
        <v>374</v>
      </c>
      <c r="E459" s="113">
        <v>362.35</v>
      </c>
      <c r="F459" s="113">
        <v>368.4</v>
      </c>
      <c r="G459" s="113">
        <v>369.95</v>
      </c>
      <c r="H459" s="113">
        <v>371.35</v>
      </c>
      <c r="I459" s="113">
        <v>2971</v>
      </c>
      <c r="J459" s="113">
        <v>1092338.75</v>
      </c>
      <c r="K459" s="115">
        <v>43482</v>
      </c>
      <c r="L459" s="113">
        <v>73</v>
      </c>
      <c r="M459" s="113" t="s">
        <v>766</v>
      </c>
      <c r="N459" s="351"/>
    </row>
    <row r="460" spans="1:14">
      <c r="A460" s="113" t="s">
        <v>767</v>
      </c>
      <c r="B460" s="113" t="s">
        <v>384</v>
      </c>
      <c r="C460" s="113">
        <v>282.10000000000002</v>
      </c>
      <c r="D460" s="113">
        <v>296.35000000000002</v>
      </c>
      <c r="E460" s="113">
        <v>282.05</v>
      </c>
      <c r="F460" s="113">
        <v>295.14999999999998</v>
      </c>
      <c r="G460" s="113">
        <v>295.89999999999998</v>
      </c>
      <c r="H460" s="113">
        <v>287.10000000000002</v>
      </c>
      <c r="I460" s="113">
        <v>5074</v>
      </c>
      <c r="J460" s="113">
        <v>1485267.1</v>
      </c>
      <c r="K460" s="115">
        <v>43482</v>
      </c>
      <c r="L460" s="113">
        <v>199</v>
      </c>
      <c r="M460" s="113" t="s">
        <v>2818</v>
      </c>
      <c r="N460" s="351"/>
    </row>
    <row r="461" spans="1:14">
      <c r="A461" s="113" t="s">
        <v>2962</v>
      </c>
      <c r="B461" s="113" t="s">
        <v>384</v>
      </c>
      <c r="C461" s="113">
        <v>67.5</v>
      </c>
      <c r="D461" s="113">
        <v>69.400000000000006</v>
      </c>
      <c r="E461" s="113">
        <v>66.599999999999994</v>
      </c>
      <c r="F461" s="113">
        <v>67.2</v>
      </c>
      <c r="G461" s="113">
        <v>67.3</v>
      </c>
      <c r="H461" s="113">
        <v>66.849999999999994</v>
      </c>
      <c r="I461" s="113">
        <v>35414</v>
      </c>
      <c r="J461" s="113">
        <v>2401226.2999999998</v>
      </c>
      <c r="K461" s="115">
        <v>43482</v>
      </c>
      <c r="L461" s="113">
        <v>900</v>
      </c>
      <c r="M461" s="113" t="s">
        <v>2963</v>
      </c>
      <c r="N461" s="351"/>
    </row>
    <row r="462" spans="1:14">
      <c r="A462" s="113" t="s">
        <v>3505</v>
      </c>
      <c r="B462" s="113" t="s">
        <v>384</v>
      </c>
      <c r="C462" s="113">
        <v>48.95</v>
      </c>
      <c r="D462" s="113">
        <v>48.95</v>
      </c>
      <c r="E462" s="113">
        <v>46.55</v>
      </c>
      <c r="F462" s="113">
        <v>48.65</v>
      </c>
      <c r="G462" s="113">
        <v>48.65</v>
      </c>
      <c r="H462" s="113">
        <v>46.7</v>
      </c>
      <c r="I462" s="113">
        <v>395</v>
      </c>
      <c r="J462" s="113">
        <v>19229.349999999999</v>
      </c>
      <c r="K462" s="115">
        <v>43482</v>
      </c>
      <c r="L462" s="113">
        <v>4</v>
      </c>
      <c r="M462" s="113" t="s">
        <v>3506</v>
      </c>
      <c r="N462" s="351"/>
    </row>
    <row r="463" spans="1:14">
      <c r="A463" s="113" t="s">
        <v>768</v>
      </c>
      <c r="B463" s="113" t="s">
        <v>384</v>
      </c>
      <c r="C463" s="113">
        <v>24.1</v>
      </c>
      <c r="D463" s="113">
        <v>24.8</v>
      </c>
      <c r="E463" s="113">
        <v>23.6</v>
      </c>
      <c r="F463" s="113">
        <v>23.9</v>
      </c>
      <c r="G463" s="113">
        <v>24.1</v>
      </c>
      <c r="H463" s="113">
        <v>24.4</v>
      </c>
      <c r="I463" s="113">
        <v>29557</v>
      </c>
      <c r="J463" s="113">
        <v>711056.9</v>
      </c>
      <c r="K463" s="115">
        <v>43482</v>
      </c>
      <c r="L463" s="113">
        <v>298</v>
      </c>
      <c r="M463" s="113" t="s">
        <v>769</v>
      </c>
      <c r="N463" s="351"/>
    </row>
    <row r="464" spans="1:14">
      <c r="A464" s="113" t="s">
        <v>2791</v>
      </c>
      <c r="B464" s="113" t="s">
        <v>384</v>
      </c>
      <c r="C464" s="113">
        <v>1198.9000000000001</v>
      </c>
      <c r="D464" s="113">
        <v>1207.4000000000001</v>
      </c>
      <c r="E464" s="113">
        <v>1182.0999999999999</v>
      </c>
      <c r="F464" s="113">
        <v>1190.5</v>
      </c>
      <c r="G464" s="113">
        <v>1194.6500000000001</v>
      </c>
      <c r="H464" s="113">
        <v>1191.0999999999999</v>
      </c>
      <c r="I464" s="113">
        <v>1989</v>
      </c>
      <c r="J464" s="113">
        <v>2373541.5499999998</v>
      </c>
      <c r="K464" s="115">
        <v>43482</v>
      </c>
      <c r="L464" s="113">
        <v>210</v>
      </c>
      <c r="M464" s="113" t="s">
        <v>770</v>
      </c>
      <c r="N464" s="351"/>
    </row>
    <row r="465" spans="1:14">
      <c r="A465" s="113" t="s">
        <v>771</v>
      </c>
      <c r="B465" s="113" t="s">
        <v>384</v>
      </c>
      <c r="C465" s="113">
        <v>81.599999999999994</v>
      </c>
      <c r="D465" s="113">
        <v>82.25</v>
      </c>
      <c r="E465" s="113">
        <v>80.400000000000006</v>
      </c>
      <c r="F465" s="113">
        <v>80.95</v>
      </c>
      <c r="G465" s="113">
        <v>81</v>
      </c>
      <c r="H465" s="113">
        <v>81.349999999999994</v>
      </c>
      <c r="I465" s="113">
        <v>277971</v>
      </c>
      <c r="J465" s="113">
        <v>22576185.5</v>
      </c>
      <c r="K465" s="115">
        <v>43482</v>
      </c>
      <c r="L465" s="113">
        <v>2735</v>
      </c>
      <c r="M465" s="113" t="s">
        <v>772</v>
      </c>
      <c r="N465" s="351"/>
    </row>
    <row r="466" spans="1:14">
      <c r="A466" s="113" t="s">
        <v>2749</v>
      </c>
      <c r="B466" s="113" t="s">
        <v>384</v>
      </c>
      <c r="C466" s="113">
        <v>1.05</v>
      </c>
      <c r="D466" s="113">
        <v>1.05</v>
      </c>
      <c r="E466" s="113">
        <v>1</v>
      </c>
      <c r="F466" s="113">
        <v>1</v>
      </c>
      <c r="G466" s="113">
        <v>1</v>
      </c>
      <c r="H466" s="113">
        <v>1.05</v>
      </c>
      <c r="I466" s="113">
        <v>107219</v>
      </c>
      <c r="J466" s="113">
        <v>108301.3</v>
      </c>
      <c r="K466" s="115">
        <v>43482</v>
      </c>
      <c r="L466" s="113">
        <v>151</v>
      </c>
      <c r="M466" s="113" t="s">
        <v>2750</v>
      </c>
      <c r="N466" s="351"/>
    </row>
    <row r="467" spans="1:14">
      <c r="A467" s="113" t="s">
        <v>2533</v>
      </c>
      <c r="B467" s="113" t="s">
        <v>384</v>
      </c>
      <c r="C467" s="113">
        <v>186</v>
      </c>
      <c r="D467" s="113">
        <v>186</v>
      </c>
      <c r="E467" s="113">
        <v>179.5</v>
      </c>
      <c r="F467" s="113">
        <v>180.65</v>
      </c>
      <c r="G467" s="113">
        <v>181.5</v>
      </c>
      <c r="H467" s="113">
        <v>184.85</v>
      </c>
      <c r="I467" s="113">
        <v>219680</v>
      </c>
      <c r="J467" s="113">
        <v>39859172.549999997</v>
      </c>
      <c r="K467" s="115">
        <v>43482</v>
      </c>
      <c r="L467" s="113">
        <v>4461</v>
      </c>
      <c r="M467" s="113" t="s">
        <v>2534</v>
      </c>
      <c r="N467" s="351"/>
    </row>
    <row r="468" spans="1:14">
      <c r="A468" s="113" t="s">
        <v>378</v>
      </c>
      <c r="B468" s="113" t="s">
        <v>384</v>
      </c>
      <c r="C468" s="113">
        <v>117</v>
      </c>
      <c r="D468" s="113">
        <v>117.95</v>
      </c>
      <c r="E468" s="113">
        <v>112.7</v>
      </c>
      <c r="F468" s="113">
        <v>113.85</v>
      </c>
      <c r="G468" s="113">
        <v>114.05</v>
      </c>
      <c r="H468" s="113">
        <v>117.05</v>
      </c>
      <c r="I468" s="113">
        <v>109577</v>
      </c>
      <c r="J468" s="113">
        <v>12568628.5</v>
      </c>
      <c r="K468" s="115">
        <v>43482</v>
      </c>
      <c r="L468" s="113">
        <v>3788</v>
      </c>
      <c r="M468" s="113" t="s">
        <v>2819</v>
      </c>
      <c r="N468" s="351"/>
    </row>
    <row r="469" spans="1:14">
      <c r="A469" s="113" t="s">
        <v>2964</v>
      </c>
      <c r="B469" s="113" t="s">
        <v>384</v>
      </c>
      <c r="C469" s="113">
        <v>123.35</v>
      </c>
      <c r="D469" s="113">
        <v>124.35</v>
      </c>
      <c r="E469" s="113">
        <v>121.1</v>
      </c>
      <c r="F469" s="113">
        <v>121.45</v>
      </c>
      <c r="G469" s="113">
        <v>121.5</v>
      </c>
      <c r="H469" s="113">
        <v>122.8</v>
      </c>
      <c r="I469" s="113">
        <v>2322</v>
      </c>
      <c r="J469" s="113">
        <v>283857.05</v>
      </c>
      <c r="K469" s="115">
        <v>43482</v>
      </c>
      <c r="L469" s="113">
        <v>140</v>
      </c>
      <c r="M469" s="113" t="s">
        <v>2965</v>
      </c>
      <c r="N469" s="351"/>
    </row>
    <row r="470" spans="1:14">
      <c r="A470" s="113" t="s">
        <v>2966</v>
      </c>
      <c r="B470" s="113" t="s">
        <v>384</v>
      </c>
      <c r="C470" s="113">
        <v>135.15</v>
      </c>
      <c r="D470" s="113">
        <v>138</v>
      </c>
      <c r="E470" s="113">
        <v>135.1</v>
      </c>
      <c r="F470" s="113">
        <v>136.05000000000001</v>
      </c>
      <c r="G470" s="113">
        <v>136.1</v>
      </c>
      <c r="H470" s="113">
        <v>136</v>
      </c>
      <c r="I470" s="113">
        <v>2593</v>
      </c>
      <c r="J470" s="113">
        <v>354508.9</v>
      </c>
      <c r="K470" s="115">
        <v>43482</v>
      </c>
      <c r="L470" s="113">
        <v>135</v>
      </c>
      <c r="M470" s="113" t="s">
        <v>2967</v>
      </c>
      <c r="N470" s="351"/>
    </row>
    <row r="471" spans="1:14">
      <c r="A471" s="113" t="s">
        <v>2968</v>
      </c>
      <c r="B471" s="113" t="s">
        <v>384</v>
      </c>
      <c r="C471" s="113">
        <v>9.25</v>
      </c>
      <c r="D471" s="113">
        <v>9.4</v>
      </c>
      <c r="E471" s="113">
        <v>9.1999999999999993</v>
      </c>
      <c r="F471" s="113">
        <v>9.25</v>
      </c>
      <c r="G471" s="113">
        <v>9.25</v>
      </c>
      <c r="H471" s="113">
        <v>9.1999999999999993</v>
      </c>
      <c r="I471" s="113">
        <v>201713</v>
      </c>
      <c r="J471" s="113">
        <v>1873993.8</v>
      </c>
      <c r="K471" s="115">
        <v>43482</v>
      </c>
      <c r="L471" s="113">
        <v>209</v>
      </c>
      <c r="M471" s="113" t="s">
        <v>2969</v>
      </c>
      <c r="N471" s="351"/>
    </row>
    <row r="472" spans="1:14">
      <c r="A472" s="113" t="s">
        <v>773</v>
      </c>
      <c r="B472" s="113" t="s">
        <v>384</v>
      </c>
      <c r="C472" s="113">
        <v>32.950000000000003</v>
      </c>
      <c r="D472" s="113">
        <v>32.950000000000003</v>
      </c>
      <c r="E472" s="113">
        <v>30.75</v>
      </c>
      <c r="F472" s="113">
        <v>31.2</v>
      </c>
      <c r="G472" s="113">
        <v>31.45</v>
      </c>
      <c r="H472" s="113">
        <v>32.25</v>
      </c>
      <c r="I472" s="113">
        <v>534041</v>
      </c>
      <c r="J472" s="113">
        <v>16856507.850000001</v>
      </c>
      <c r="K472" s="115">
        <v>43482</v>
      </c>
      <c r="L472" s="113">
        <v>1684</v>
      </c>
      <c r="M472" s="113" t="s">
        <v>774</v>
      </c>
      <c r="N472" s="351"/>
    </row>
    <row r="473" spans="1:14">
      <c r="A473" s="113" t="s">
        <v>2011</v>
      </c>
      <c r="B473" s="113" t="s">
        <v>384</v>
      </c>
      <c r="C473" s="113">
        <v>47.55</v>
      </c>
      <c r="D473" s="113">
        <v>48</v>
      </c>
      <c r="E473" s="113">
        <v>44</v>
      </c>
      <c r="F473" s="113">
        <v>45.05</v>
      </c>
      <c r="G473" s="113">
        <v>44.6</v>
      </c>
      <c r="H473" s="113">
        <v>47.25</v>
      </c>
      <c r="I473" s="113">
        <v>294714</v>
      </c>
      <c r="J473" s="113">
        <v>13552050.550000001</v>
      </c>
      <c r="K473" s="115">
        <v>43482</v>
      </c>
      <c r="L473" s="113">
        <v>1902</v>
      </c>
      <c r="M473" s="113" t="s">
        <v>775</v>
      </c>
      <c r="N473" s="351"/>
    </row>
    <row r="474" spans="1:14">
      <c r="A474" s="113" t="s">
        <v>1897</v>
      </c>
      <c r="B474" s="113" t="s">
        <v>384</v>
      </c>
      <c r="C474" s="113">
        <v>807.6</v>
      </c>
      <c r="D474" s="113">
        <v>819.95</v>
      </c>
      <c r="E474" s="113">
        <v>807.6</v>
      </c>
      <c r="F474" s="113">
        <v>815.85</v>
      </c>
      <c r="G474" s="113">
        <v>818</v>
      </c>
      <c r="H474" s="113">
        <v>818.05</v>
      </c>
      <c r="I474" s="113">
        <v>2408</v>
      </c>
      <c r="J474" s="113">
        <v>1963295.7</v>
      </c>
      <c r="K474" s="115">
        <v>43482</v>
      </c>
      <c r="L474" s="113">
        <v>266</v>
      </c>
      <c r="M474" s="113" t="s">
        <v>417</v>
      </c>
      <c r="N474" s="351"/>
    </row>
    <row r="475" spans="1:14">
      <c r="A475" s="113" t="s">
        <v>196</v>
      </c>
      <c r="B475" s="113" t="s">
        <v>384</v>
      </c>
      <c r="C475" s="113">
        <v>306.89999999999998</v>
      </c>
      <c r="D475" s="113">
        <v>314.89999999999998</v>
      </c>
      <c r="E475" s="113">
        <v>306</v>
      </c>
      <c r="F475" s="113">
        <v>308.55</v>
      </c>
      <c r="G475" s="113">
        <v>309</v>
      </c>
      <c r="H475" s="113">
        <v>305.05</v>
      </c>
      <c r="I475" s="113">
        <v>86392</v>
      </c>
      <c r="J475" s="113">
        <v>26891283.649999999</v>
      </c>
      <c r="K475" s="115">
        <v>43482</v>
      </c>
      <c r="L475" s="113">
        <v>3367</v>
      </c>
      <c r="M475" s="113" t="s">
        <v>776</v>
      </c>
      <c r="N475" s="351"/>
    </row>
    <row r="476" spans="1:14">
      <c r="A476" s="113" t="s">
        <v>1898</v>
      </c>
      <c r="B476" s="113" t="s">
        <v>384</v>
      </c>
      <c r="C476" s="113">
        <v>317.60000000000002</v>
      </c>
      <c r="D476" s="113">
        <v>332.7</v>
      </c>
      <c r="E476" s="113">
        <v>317.35000000000002</v>
      </c>
      <c r="F476" s="113">
        <v>321.2</v>
      </c>
      <c r="G476" s="113">
        <v>320.55</v>
      </c>
      <c r="H476" s="113">
        <v>314.55</v>
      </c>
      <c r="I476" s="113">
        <v>142724</v>
      </c>
      <c r="J476" s="113">
        <v>46395126.600000001</v>
      </c>
      <c r="K476" s="115">
        <v>43482</v>
      </c>
      <c r="L476" s="113">
        <v>7910</v>
      </c>
      <c r="M476" s="113" t="s">
        <v>432</v>
      </c>
      <c r="N476" s="351"/>
    </row>
    <row r="477" spans="1:14">
      <c r="A477" s="113" t="s">
        <v>777</v>
      </c>
      <c r="B477" s="113" t="s">
        <v>384</v>
      </c>
      <c r="C477" s="113">
        <v>257.2</v>
      </c>
      <c r="D477" s="113">
        <v>260.5</v>
      </c>
      <c r="E477" s="113">
        <v>252.55</v>
      </c>
      <c r="F477" s="113">
        <v>254.3</v>
      </c>
      <c r="G477" s="113">
        <v>255.05</v>
      </c>
      <c r="H477" s="113">
        <v>256.39999999999998</v>
      </c>
      <c r="I477" s="113">
        <v>61598</v>
      </c>
      <c r="J477" s="113">
        <v>15824660.800000001</v>
      </c>
      <c r="K477" s="115">
        <v>43482</v>
      </c>
      <c r="L477" s="113">
        <v>1950</v>
      </c>
      <c r="M477" s="113" t="s">
        <v>778</v>
      </c>
      <c r="N477" s="351"/>
    </row>
    <row r="478" spans="1:14">
      <c r="A478" s="113" t="s">
        <v>779</v>
      </c>
      <c r="B478" s="113" t="s">
        <v>384</v>
      </c>
      <c r="C478" s="113">
        <v>266.45</v>
      </c>
      <c r="D478" s="113">
        <v>270</v>
      </c>
      <c r="E478" s="113">
        <v>262.8</v>
      </c>
      <c r="F478" s="113">
        <v>264.5</v>
      </c>
      <c r="G478" s="113">
        <v>264.89999999999998</v>
      </c>
      <c r="H478" s="113">
        <v>264.85000000000002</v>
      </c>
      <c r="I478" s="113">
        <v>1107630</v>
      </c>
      <c r="J478" s="113">
        <v>296198737.10000002</v>
      </c>
      <c r="K478" s="115">
        <v>43482</v>
      </c>
      <c r="L478" s="113">
        <v>1459</v>
      </c>
      <c r="M478" s="113" t="s">
        <v>780</v>
      </c>
      <c r="N478" s="351"/>
    </row>
    <row r="479" spans="1:14">
      <c r="A479" s="113" t="s">
        <v>2255</v>
      </c>
      <c r="B479" s="113" t="s">
        <v>384</v>
      </c>
      <c r="C479" s="113">
        <v>258.3</v>
      </c>
      <c r="D479" s="113">
        <v>259.95</v>
      </c>
      <c r="E479" s="113">
        <v>256.5</v>
      </c>
      <c r="F479" s="113">
        <v>258</v>
      </c>
      <c r="G479" s="113">
        <v>256.5</v>
      </c>
      <c r="H479" s="113">
        <v>258.25</v>
      </c>
      <c r="I479" s="113">
        <v>37116</v>
      </c>
      <c r="J479" s="113">
        <v>9585112.9499999993</v>
      </c>
      <c r="K479" s="115">
        <v>43482</v>
      </c>
      <c r="L479" s="113">
        <v>1682</v>
      </c>
      <c r="M479" s="113" t="s">
        <v>2256</v>
      </c>
      <c r="N479" s="351"/>
    </row>
    <row r="480" spans="1:14">
      <c r="A480" s="113" t="s">
        <v>2422</v>
      </c>
      <c r="B480" s="113" t="s">
        <v>384</v>
      </c>
      <c r="C480" s="113">
        <v>57</v>
      </c>
      <c r="D480" s="113">
        <v>57</v>
      </c>
      <c r="E480" s="113">
        <v>55.35</v>
      </c>
      <c r="F480" s="113">
        <v>56</v>
      </c>
      <c r="G480" s="113">
        <v>56</v>
      </c>
      <c r="H480" s="113">
        <v>58.3</v>
      </c>
      <c r="I480" s="113">
        <v>1047</v>
      </c>
      <c r="J480" s="113">
        <v>58900.85</v>
      </c>
      <c r="K480" s="115">
        <v>43482</v>
      </c>
      <c r="L480" s="113">
        <v>25</v>
      </c>
      <c r="M480" s="113" t="s">
        <v>2423</v>
      </c>
      <c r="N480" s="351"/>
    </row>
    <row r="481" spans="1:14">
      <c r="A481" s="113" t="s">
        <v>781</v>
      </c>
      <c r="B481" s="113" t="s">
        <v>384</v>
      </c>
      <c r="C481" s="113">
        <v>6514.95</v>
      </c>
      <c r="D481" s="113">
        <v>6515</v>
      </c>
      <c r="E481" s="113">
        <v>6479.95</v>
      </c>
      <c r="F481" s="113">
        <v>6499.7</v>
      </c>
      <c r="G481" s="113">
        <v>6500</v>
      </c>
      <c r="H481" s="113">
        <v>6499.5</v>
      </c>
      <c r="I481" s="113">
        <v>1882</v>
      </c>
      <c r="J481" s="113">
        <v>12228998.300000001</v>
      </c>
      <c r="K481" s="115">
        <v>43482</v>
      </c>
      <c r="L481" s="113">
        <v>310</v>
      </c>
      <c r="M481" s="113" t="s">
        <v>782</v>
      </c>
      <c r="N481" s="351"/>
    </row>
    <row r="482" spans="1:14">
      <c r="A482" s="113" t="s">
        <v>783</v>
      </c>
      <c r="B482" s="113" t="s">
        <v>384</v>
      </c>
      <c r="C482" s="113">
        <v>17.55</v>
      </c>
      <c r="D482" s="113">
        <v>17.8</v>
      </c>
      <c r="E482" s="113">
        <v>17.25</v>
      </c>
      <c r="F482" s="113">
        <v>17.45</v>
      </c>
      <c r="G482" s="113">
        <v>17.350000000000001</v>
      </c>
      <c r="H482" s="113">
        <v>17.5</v>
      </c>
      <c r="I482" s="113">
        <v>35696</v>
      </c>
      <c r="J482" s="113">
        <v>624073.44999999995</v>
      </c>
      <c r="K482" s="115">
        <v>43482</v>
      </c>
      <c r="L482" s="113">
        <v>257</v>
      </c>
      <c r="M482" s="113" t="s">
        <v>784</v>
      </c>
      <c r="N482" s="351"/>
    </row>
    <row r="483" spans="1:14">
      <c r="A483" s="113" t="s">
        <v>785</v>
      </c>
      <c r="B483" s="113" t="s">
        <v>384</v>
      </c>
      <c r="C483" s="113">
        <v>78.2</v>
      </c>
      <c r="D483" s="113">
        <v>78.2</v>
      </c>
      <c r="E483" s="113">
        <v>76.599999999999994</v>
      </c>
      <c r="F483" s="113">
        <v>76.95</v>
      </c>
      <c r="G483" s="113">
        <v>76.75</v>
      </c>
      <c r="H483" s="113">
        <v>77.55</v>
      </c>
      <c r="I483" s="113">
        <v>28000</v>
      </c>
      <c r="J483" s="113">
        <v>2159354.35</v>
      </c>
      <c r="K483" s="115">
        <v>43482</v>
      </c>
      <c r="L483" s="113">
        <v>691</v>
      </c>
      <c r="M483" s="113" t="s">
        <v>786</v>
      </c>
      <c r="N483" s="351"/>
    </row>
    <row r="484" spans="1:14">
      <c r="A484" s="113" t="s">
        <v>2681</v>
      </c>
      <c r="B484" s="113" t="s">
        <v>384</v>
      </c>
      <c r="C484" s="113">
        <v>866.05</v>
      </c>
      <c r="D484" s="113">
        <v>947.05</v>
      </c>
      <c r="E484" s="113">
        <v>866</v>
      </c>
      <c r="F484" s="113">
        <v>912</v>
      </c>
      <c r="G484" s="113">
        <v>900</v>
      </c>
      <c r="H484" s="113">
        <v>899.65</v>
      </c>
      <c r="I484" s="113">
        <v>1908</v>
      </c>
      <c r="J484" s="113">
        <v>1737539.8</v>
      </c>
      <c r="K484" s="115">
        <v>43482</v>
      </c>
      <c r="L484" s="113">
        <v>84</v>
      </c>
      <c r="M484" s="113" t="s">
        <v>2682</v>
      </c>
      <c r="N484" s="351"/>
    </row>
    <row r="485" spans="1:14">
      <c r="A485" s="113" t="s">
        <v>787</v>
      </c>
      <c r="B485" s="113" t="s">
        <v>384</v>
      </c>
      <c r="C485" s="113">
        <v>1440.1</v>
      </c>
      <c r="D485" s="113">
        <v>1450</v>
      </c>
      <c r="E485" s="113">
        <v>1405.5</v>
      </c>
      <c r="F485" s="113">
        <v>1437.9</v>
      </c>
      <c r="G485" s="113">
        <v>1438</v>
      </c>
      <c r="H485" s="113">
        <v>1440.5</v>
      </c>
      <c r="I485" s="113">
        <v>14037</v>
      </c>
      <c r="J485" s="113">
        <v>20093821.75</v>
      </c>
      <c r="K485" s="115">
        <v>43482</v>
      </c>
      <c r="L485" s="113">
        <v>3330</v>
      </c>
      <c r="M485" s="113" t="s">
        <v>788</v>
      </c>
      <c r="N485" s="351"/>
    </row>
    <row r="486" spans="1:14">
      <c r="A486" s="113" t="s">
        <v>70</v>
      </c>
      <c r="B486" s="113" t="s">
        <v>384</v>
      </c>
      <c r="C486" s="113">
        <v>655.75</v>
      </c>
      <c r="D486" s="113">
        <v>664</v>
      </c>
      <c r="E486" s="113">
        <v>651.25</v>
      </c>
      <c r="F486" s="113">
        <v>661.5</v>
      </c>
      <c r="G486" s="113">
        <v>661.1</v>
      </c>
      <c r="H486" s="113">
        <v>655.95</v>
      </c>
      <c r="I486" s="113">
        <v>599607</v>
      </c>
      <c r="J486" s="113">
        <v>394132928.89999998</v>
      </c>
      <c r="K486" s="115">
        <v>43482</v>
      </c>
      <c r="L486" s="113">
        <v>32793</v>
      </c>
      <c r="M486" s="113" t="s">
        <v>789</v>
      </c>
      <c r="N486" s="351"/>
    </row>
    <row r="487" spans="1:14">
      <c r="A487" s="113" t="s">
        <v>790</v>
      </c>
      <c r="B487" s="113" t="s">
        <v>384</v>
      </c>
      <c r="C487" s="113">
        <v>63.45</v>
      </c>
      <c r="D487" s="113">
        <v>64.55</v>
      </c>
      <c r="E487" s="113">
        <v>61.5</v>
      </c>
      <c r="F487" s="113">
        <v>63</v>
      </c>
      <c r="G487" s="113">
        <v>63.25</v>
      </c>
      <c r="H487" s="113">
        <v>62.1</v>
      </c>
      <c r="I487" s="113">
        <v>2250</v>
      </c>
      <c r="J487" s="113">
        <v>141416.15</v>
      </c>
      <c r="K487" s="115">
        <v>43482</v>
      </c>
      <c r="L487" s="113">
        <v>45</v>
      </c>
      <c r="M487" s="113" t="s">
        <v>791</v>
      </c>
      <c r="N487" s="351"/>
    </row>
    <row r="488" spans="1:14">
      <c r="A488" s="113" t="s">
        <v>3280</v>
      </c>
      <c r="B488" s="113" t="s">
        <v>384</v>
      </c>
      <c r="C488" s="113">
        <v>13.7</v>
      </c>
      <c r="D488" s="113">
        <v>13.7</v>
      </c>
      <c r="E488" s="113">
        <v>13.3</v>
      </c>
      <c r="F488" s="113">
        <v>13.35</v>
      </c>
      <c r="G488" s="113">
        <v>13.35</v>
      </c>
      <c r="H488" s="113">
        <v>13.8</v>
      </c>
      <c r="I488" s="113">
        <v>10809</v>
      </c>
      <c r="J488" s="113">
        <v>146111.45000000001</v>
      </c>
      <c r="K488" s="115">
        <v>43482</v>
      </c>
      <c r="L488" s="113">
        <v>59</v>
      </c>
      <c r="M488" s="113" t="s">
        <v>3281</v>
      </c>
      <c r="N488" s="351"/>
    </row>
    <row r="489" spans="1:14">
      <c r="A489" s="113" t="s">
        <v>2424</v>
      </c>
      <c r="B489" s="113" t="s">
        <v>384</v>
      </c>
      <c r="C489" s="113">
        <v>154</v>
      </c>
      <c r="D489" s="113">
        <v>156.4</v>
      </c>
      <c r="E489" s="113">
        <v>151.05000000000001</v>
      </c>
      <c r="F489" s="113">
        <v>151.65</v>
      </c>
      <c r="G489" s="113">
        <v>151.5</v>
      </c>
      <c r="H489" s="113">
        <v>155.55000000000001</v>
      </c>
      <c r="I489" s="113">
        <v>37900</v>
      </c>
      <c r="J489" s="113">
        <v>5809630.4500000002</v>
      </c>
      <c r="K489" s="115">
        <v>43482</v>
      </c>
      <c r="L489" s="113">
        <v>716</v>
      </c>
      <c r="M489" s="113" t="s">
        <v>2425</v>
      </c>
      <c r="N489" s="351"/>
    </row>
    <row r="490" spans="1:14">
      <c r="A490" s="113" t="s">
        <v>792</v>
      </c>
      <c r="B490" s="113" t="s">
        <v>384</v>
      </c>
      <c r="C490" s="113">
        <v>557.95000000000005</v>
      </c>
      <c r="D490" s="113">
        <v>560.65</v>
      </c>
      <c r="E490" s="113">
        <v>554</v>
      </c>
      <c r="F490" s="113">
        <v>556.15</v>
      </c>
      <c r="G490" s="113">
        <v>554.5</v>
      </c>
      <c r="H490" s="113">
        <v>557.54999999999995</v>
      </c>
      <c r="I490" s="113">
        <v>26125</v>
      </c>
      <c r="J490" s="113">
        <v>14541199.25</v>
      </c>
      <c r="K490" s="115">
        <v>43482</v>
      </c>
      <c r="L490" s="113">
        <v>1502</v>
      </c>
      <c r="M490" s="113" t="s">
        <v>793</v>
      </c>
      <c r="N490" s="351"/>
    </row>
    <row r="491" spans="1:14">
      <c r="A491" s="113" t="s">
        <v>794</v>
      </c>
      <c r="B491" s="113" t="s">
        <v>384</v>
      </c>
      <c r="C491" s="113">
        <v>86.05</v>
      </c>
      <c r="D491" s="113">
        <v>86.9</v>
      </c>
      <c r="E491" s="113">
        <v>85.55</v>
      </c>
      <c r="F491" s="113">
        <v>86.05</v>
      </c>
      <c r="G491" s="113">
        <v>85.8</v>
      </c>
      <c r="H491" s="113">
        <v>86.1</v>
      </c>
      <c r="I491" s="113">
        <v>38291</v>
      </c>
      <c r="J491" s="113">
        <v>3305688.05</v>
      </c>
      <c r="K491" s="115">
        <v>43482</v>
      </c>
      <c r="L491" s="113">
        <v>587</v>
      </c>
      <c r="M491" s="113" t="s">
        <v>795</v>
      </c>
      <c r="N491" s="351"/>
    </row>
    <row r="492" spans="1:14">
      <c r="A492" s="113" t="s">
        <v>2546</v>
      </c>
      <c r="B492" s="113" t="s">
        <v>384</v>
      </c>
      <c r="C492" s="113">
        <v>1180</v>
      </c>
      <c r="D492" s="113">
        <v>1180</v>
      </c>
      <c r="E492" s="113">
        <v>1137</v>
      </c>
      <c r="F492" s="113">
        <v>1160.5</v>
      </c>
      <c r="G492" s="113">
        <v>1150</v>
      </c>
      <c r="H492" s="113">
        <v>1180.1500000000001</v>
      </c>
      <c r="I492" s="113">
        <v>5125</v>
      </c>
      <c r="J492" s="113">
        <v>5984278.75</v>
      </c>
      <c r="K492" s="115">
        <v>43482</v>
      </c>
      <c r="L492" s="113">
        <v>327</v>
      </c>
      <c r="M492" s="113" t="s">
        <v>2547</v>
      </c>
      <c r="N492" s="351"/>
    </row>
    <row r="493" spans="1:14">
      <c r="A493" s="113" t="s">
        <v>71</v>
      </c>
      <c r="B493" s="113" t="s">
        <v>384</v>
      </c>
      <c r="C493" s="113">
        <v>16.600000000000001</v>
      </c>
      <c r="D493" s="113">
        <v>16.7</v>
      </c>
      <c r="E493" s="113">
        <v>16.25</v>
      </c>
      <c r="F493" s="113">
        <v>16.350000000000001</v>
      </c>
      <c r="G493" s="113">
        <v>16.350000000000001</v>
      </c>
      <c r="H493" s="113">
        <v>16.55</v>
      </c>
      <c r="I493" s="113">
        <v>6546972</v>
      </c>
      <c r="J493" s="113">
        <v>107546398.05</v>
      </c>
      <c r="K493" s="115">
        <v>43482</v>
      </c>
      <c r="L493" s="113">
        <v>4068</v>
      </c>
      <c r="M493" s="113" t="s">
        <v>796</v>
      </c>
      <c r="N493" s="351"/>
    </row>
    <row r="494" spans="1:14">
      <c r="A494" s="113" t="s">
        <v>1917</v>
      </c>
      <c r="B494" s="113" t="s">
        <v>384</v>
      </c>
      <c r="C494" s="113">
        <v>366</v>
      </c>
      <c r="D494" s="113">
        <v>367</v>
      </c>
      <c r="E494" s="113">
        <v>358.25</v>
      </c>
      <c r="F494" s="113">
        <v>359.75</v>
      </c>
      <c r="G494" s="113">
        <v>359</v>
      </c>
      <c r="H494" s="113">
        <v>365.8</v>
      </c>
      <c r="I494" s="113">
        <v>43911</v>
      </c>
      <c r="J494" s="113">
        <v>15840410.35</v>
      </c>
      <c r="K494" s="115">
        <v>43482</v>
      </c>
      <c r="L494" s="113">
        <v>1872</v>
      </c>
      <c r="M494" s="113" t="s">
        <v>1918</v>
      </c>
      <c r="N494" s="351"/>
    </row>
    <row r="495" spans="1:14">
      <c r="A495" s="113" t="s">
        <v>797</v>
      </c>
      <c r="B495" s="113" t="s">
        <v>384</v>
      </c>
      <c r="C495" s="113">
        <v>373.3</v>
      </c>
      <c r="D495" s="113">
        <v>374.75</v>
      </c>
      <c r="E495" s="113">
        <v>362.1</v>
      </c>
      <c r="F495" s="113">
        <v>363.1</v>
      </c>
      <c r="G495" s="113">
        <v>363</v>
      </c>
      <c r="H495" s="113">
        <v>373.1</v>
      </c>
      <c r="I495" s="113">
        <v>285211</v>
      </c>
      <c r="J495" s="113">
        <v>104531697.3</v>
      </c>
      <c r="K495" s="115">
        <v>43482</v>
      </c>
      <c r="L495" s="113">
        <v>7910</v>
      </c>
      <c r="M495" s="113" t="s">
        <v>798</v>
      </c>
      <c r="N495" s="351"/>
    </row>
    <row r="496" spans="1:14">
      <c r="A496" s="113" t="s">
        <v>2169</v>
      </c>
      <c r="B496" s="113" t="s">
        <v>384</v>
      </c>
      <c r="C496" s="113">
        <v>528</v>
      </c>
      <c r="D496" s="113">
        <v>540</v>
      </c>
      <c r="E496" s="113">
        <v>510</v>
      </c>
      <c r="F496" s="113">
        <v>515.54999999999995</v>
      </c>
      <c r="G496" s="113">
        <v>514</v>
      </c>
      <c r="H496" s="113">
        <v>524.29999999999995</v>
      </c>
      <c r="I496" s="113">
        <v>107142</v>
      </c>
      <c r="J496" s="113">
        <v>56316395.299999997</v>
      </c>
      <c r="K496" s="115">
        <v>43482</v>
      </c>
      <c r="L496" s="113">
        <v>4447</v>
      </c>
      <c r="M496" s="113" t="s">
        <v>2170</v>
      </c>
      <c r="N496" s="351"/>
    </row>
    <row r="497" spans="1:14">
      <c r="A497" s="113" t="s">
        <v>799</v>
      </c>
      <c r="B497" s="113" t="s">
        <v>384</v>
      </c>
      <c r="C497" s="113">
        <v>273.85000000000002</v>
      </c>
      <c r="D497" s="113">
        <v>273.89999999999998</v>
      </c>
      <c r="E497" s="113">
        <v>268.39999999999998</v>
      </c>
      <c r="F497" s="113">
        <v>268.8</v>
      </c>
      <c r="G497" s="113">
        <v>269</v>
      </c>
      <c r="H497" s="113">
        <v>271.8</v>
      </c>
      <c r="I497" s="113">
        <v>1012</v>
      </c>
      <c r="J497" s="113">
        <v>273163.59999999998</v>
      </c>
      <c r="K497" s="115">
        <v>43482</v>
      </c>
      <c r="L497" s="113">
        <v>150</v>
      </c>
      <c r="M497" s="113" t="s">
        <v>800</v>
      </c>
      <c r="N497" s="351"/>
    </row>
    <row r="498" spans="1:14">
      <c r="A498" s="113" t="s">
        <v>801</v>
      </c>
      <c r="B498" s="113" t="s">
        <v>384</v>
      </c>
      <c r="C498" s="113">
        <v>965</v>
      </c>
      <c r="D498" s="113">
        <v>988.8</v>
      </c>
      <c r="E498" s="113">
        <v>946.95</v>
      </c>
      <c r="F498" s="113">
        <v>964.6</v>
      </c>
      <c r="G498" s="113">
        <v>965.9</v>
      </c>
      <c r="H498" s="113">
        <v>964.5</v>
      </c>
      <c r="I498" s="113">
        <v>596318</v>
      </c>
      <c r="J498" s="113">
        <v>580152589.64999998</v>
      </c>
      <c r="K498" s="115">
        <v>43482</v>
      </c>
      <c r="L498" s="113">
        <v>17318</v>
      </c>
      <c r="M498" s="113" t="s">
        <v>802</v>
      </c>
      <c r="N498" s="351"/>
    </row>
    <row r="499" spans="1:14">
      <c r="A499" s="113" t="s">
        <v>2233</v>
      </c>
      <c r="B499" s="113" t="s">
        <v>384</v>
      </c>
      <c r="C499" s="113">
        <v>509.55</v>
      </c>
      <c r="D499" s="113">
        <v>511.95</v>
      </c>
      <c r="E499" s="113">
        <v>506</v>
      </c>
      <c r="F499" s="113">
        <v>506.9</v>
      </c>
      <c r="G499" s="113">
        <v>507.9</v>
      </c>
      <c r="H499" s="113">
        <v>510.15</v>
      </c>
      <c r="I499" s="113">
        <v>41361</v>
      </c>
      <c r="J499" s="113">
        <v>21016335.649999999</v>
      </c>
      <c r="K499" s="115">
        <v>43482</v>
      </c>
      <c r="L499" s="113">
        <v>2929</v>
      </c>
      <c r="M499" s="113" t="s">
        <v>2234</v>
      </c>
      <c r="N499" s="351"/>
    </row>
    <row r="500" spans="1:14">
      <c r="A500" s="113" t="s">
        <v>341</v>
      </c>
      <c r="B500" s="113" t="s">
        <v>384</v>
      </c>
      <c r="C500" s="113">
        <v>778.3</v>
      </c>
      <c r="D500" s="113">
        <v>798</v>
      </c>
      <c r="E500" s="113">
        <v>775</v>
      </c>
      <c r="F500" s="113">
        <v>793.3</v>
      </c>
      <c r="G500" s="113">
        <v>793</v>
      </c>
      <c r="H500" s="113">
        <v>774.95</v>
      </c>
      <c r="I500" s="113">
        <v>875985</v>
      </c>
      <c r="J500" s="113">
        <v>693137731.54999995</v>
      </c>
      <c r="K500" s="115">
        <v>43482</v>
      </c>
      <c r="L500" s="113">
        <v>45064</v>
      </c>
      <c r="M500" s="113" t="s">
        <v>803</v>
      </c>
      <c r="N500" s="351"/>
    </row>
    <row r="501" spans="1:14">
      <c r="A501" s="113" t="s">
        <v>72</v>
      </c>
      <c r="B501" s="113" t="s">
        <v>384</v>
      </c>
      <c r="C501" s="113">
        <v>528</v>
      </c>
      <c r="D501" s="113">
        <v>533</v>
      </c>
      <c r="E501" s="113">
        <v>524.45000000000005</v>
      </c>
      <c r="F501" s="113">
        <v>527.85</v>
      </c>
      <c r="G501" s="113">
        <v>525.6</v>
      </c>
      <c r="H501" s="113">
        <v>529</v>
      </c>
      <c r="I501" s="113">
        <v>244222</v>
      </c>
      <c r="J501" s="113">
        <v>129002374.7</v>
      </c>
      <c r="K501" s="115">
        <v>43482</v>
      </c>
      <c r="L501" s="113">
        <v>8884</v>
      </c>
      <c r="M501" s="113" t="s">
        <v>804</v>
      </c>
      <c r="N501" s="351"/>
    </row>
    <row r="502" spans="1:14">
      <c r="A502" s="113" t="s">
        <v>805</v>
      </c>
      <c r="B502" s="113" t="s">
        <v>384</v>
      </c>
      <c r="C502" s="113">
        <v>730</v>
      </c>
      <c r="D502" s="113">
        <v>777</v>
      </c>
      <c r="E502" s="113">
        <v>725.3</v>
      </c>
      <c r="F502" s="113">
        <v>759.95</v>
      </c>
      <c r="G502" s="113">
        <v>776.95</v>
      </c>
      <c r="H502" s="113">
        <v>736.5</v>
      </c>
      <c r="I502" s="113">
        <v>341351</v>
      </c>
      <c r="J502" s="113">
        <v>254523952.69999999</v>
      </c>
      <c r="K502" s="115">
        <v>43482</v>
      </c>
      <c r="L502" s="113">
        <v>10909</v>
      </c>
      <c r="M502" s="113" t="s">
        <v>2820</v>
      </c>
      <c r="N502" s="351"/>
    </row>
    <row r="503" spans="1:14">
      <c r="A503" s="113" t="s">
        <v>2970</v>
      </c>
      <c r="B503" s="113" t="s">
        <v>384</v>
      </c>
      <c r="C503" s="113">
        <v>75.650000000000006</v>
      </c>
      <c r="D503" s="113">
        <v>76.3</v>
      </c>
      <c r="E503" s="113">
        <v>74.099999999999994</v>
      </c>
      <c r="F503" s="113">
        <v>74.8</v>
      </c>
      <c r="G503" s="113">
        <v>74.650000000000006</v>
      </c>
      <c r="H503" s="113">
        <v>75.599999999999994</v>
      </c>
      <c r="I503" s="113">
        <v>51069</v>
      </c>
      <c r="J503" s="113">
        <v>3839949.3</v>
      </c>
      <c r="K503" s="115">
        <v>43482</v>
      </c>
      <c r="L503" s="113">
        <v>691</v>
      </c>
      <c r="M503" s="113" t="s">
        <v>2971</v>
      </c>
      <c r="N503" s="351"/>
    </row>
    <row r="504" spans="1:14">
      <c r="A504" s="113" t="s">
        <v>2426</v>
      </c>
      <c r="B504" s="113" t="s">
        <v>3233</v>
      </c>
      <c r="C504" s="113">
        <v>14.55</v>
      </c>
      <c r="D504" s="113">
        <v>15.4</v>
      </c>
      <c r="E504" s="113">
        <v>14.55</v>
      </c>
      <c r="F504" s="113">
        <v>15.1</v>
      </c>
      <c r="G504" s="113">
        <v>15.05</v>
      </c>
      <c r="H504" s="113">
        <v>15.05</v>
      </c>
      <c r="I504" s="113">
        <v>17782</v>
      </c>
      <c r="J504" s="113">
        <v>264232.5</v>
      </c>
      <c r="K504" s="115">
        <v>43482</v>
      </c>
      <c r="L504" s="113">
        <v>56</v>
      </c>
      <c r="M504" s="113" t="s">
        <v>2427</v>
      </c>
      <c r="N504" s="351"/>
    </row>
    <row r="505" spans="1:14">
      <c r="A505" s="113" t="s">
        <v>2428</v>
      </c>
      <c r="B505" s="113" t="s">
        <v>3233</v>
      </c>
      <c r="C505" s="113">
        <v>14.15</v>
      </c>
      <c r="D505" s="113">
        <v>15.25</v>
      </c>
      <c r="E505" s="113">
        <v>14.15</v>
      </c>
      <c r="F505" s="113">
        <v>15.15</v>
      </c>
      <c r="G505" s="113">
        <v>14.85</v>
      </c>
      <c r="H505" s="113">
        <v>14.75</v>
      </c>
      <c r="I505" s="113">
        <v>23675</v>
      </c>
      <c r="J505" s="113">
        <v>354233.59999999998</v>
      </c>
      <c r="K505" s="115">
        <v>43482</v>
      </c>
      <c r="L505" s="113">
        <v>106</v>
      </c>
      <c r="M505" s="113" t="s">
        <v>2429</v>
      </c>
      <c r="N505" s="351"/>
    </row>
    <row r="506" spans="1:14">
      <c r="A506" s="113" t="s">
        <v>2240</v>
      </c>
      <c r="B506" s="113" t="s">
        <v>384</v>
      </c>
      <c r="C506" s="113">
        <v>2872</v>
      </c>
      <c r="D506" s="113">
        <v>2886.75</v>
      </c>
      <c r="E506" s="113">
        <v>2872</v>
      </c>
      <c r="F506" s="113">
        <v>2881.3</v>
      </c>
      <c r="G506" s="113">
        <v>2883</v>
      </c>
      <c r="H506" s="113">
        <v>2871.35</v>
      </c>
      <c r="I506" s="113">
        <v>15606</v>
      </c>
      <c r="J506" s="113">
        <v>44972571</v>
      </c>
      <c r="K506" s="115">
        <v>43482</v>
      </c>
      <c r="L506" s="113">
        <v>1051</v>
      </c>
      <c r="M506" s="113" t="s">
        <v>2241</v>
      </c>
      <c r="N506" s="351"/>
    </row>
    <row r="507" spans="1:14">
      <c r="A507" s="113" t="s">
        <v>3282</v>
      </c>
      <c r="B507" s="113" t="s">
        <v>3233</v>
      </c>
      <c r="C507" s="113">
        <v>70.7</v>
      </c>
      <c r="D507" s="113">
        <v>70.7</v>
      </c>
      <c r="E507" s="113">
        <v>64</v>
      </c>
      <c r="F507" s="113">
        <v>64</v>
      </c>
      <c r="G507" s="113">
        <v>64</v>
      </c>
      <c r="H507" s="113">
        <v>67.349999999999994</v>
      </c>
      <c r="I507" s="113">
        <v>11771</v>
      </c>
      <c r="J507" s="113">
        <v>782942.6</v>
      </c>
      <c r="K507" s="115">
        <v>43482</v>
      </c>
      <c r="L507" s="113">
        <v>227</v>
      </c>
      <c r="M507" s="113" t="s">
        <v>3283</v>
      </c>
      <c r="N507" s="351"/>
    </row>
    <row r="508" spans="1:14">
      <c r="A508" s="113" t="s">
        <v>2972</v>
      </c>
      <c r="B508" s="113" t="s">
        <v>384</v>
      </c>
      <c r="C508" s="113">
        <v>79.099999999999994</v>
      </c>
      <c r="D508" s="113">
        <v>83.9</v>
      </c>
      <c r="E508" s="113">
        <v>78.849999999999994</v>
      </c>
      <c r="F508" s="113">
        <v>82.95</v>
      </c>
      <c r="G508" s="113">
        <v>83</v>
      </c>
      <c r="H508" s="113">
        <v>79.25</v>
      </c>
      <c r="I508" s="113">
        <v>11673</v>
      </c>
      <c r="J508" s="113">
        <v>949527.4</v>
      </c>
      <c r="K508" s="115">
        <v>43482</v>
      </c>
      <c r="L508" s="113">
        <v>156</v>
      </c>
      <c r="M508" s="113" t="s">
        <v>2973</v>
      </c>
      <c r="N508" s="351"/>
    </row>
    <row r="509" spans="1:14">
      <c r="A509" s="113" t="s">
        <v>2242</v>
      </c>
      <c r="B509" s="113" t="s">
        <v>384</v>
      </c>
      <c r="C509" s="113">
        <v>2885</v>
      </c>
      <c r="D509" s="113">
        <v>2904.4</v>
      </c>
      <c r="E509" s="113">
        <v>2885</v>
      </c>
      <c r="F509" s="113">
        <v>2900.6</v>
      </c>
      <c r="G509" s="113">
        <v>2900.05</v>
      </c>
      <c r="H509" s="113">
        <v>2890.75</v>
      </c>
      <c r="I509" s="113">
        <v>1079</v>
      </c>
      <c r="J509" s="113">
        <v>3128399.75</v>
      </c>
      <c r="K509" s="115">
        <v>43482</v>
      </c>
      <c r="L509" s="113">
        <v>116</v>
      </c>
      <c r="M509" s="113" t="s">
        <v>2243</v>
      </c>
      <c r="N509" s="351"/>
    </row>
    <row r="510" spans="1:14">
      <c r="A510" s="113" t="s">
        <v>2874</v>
      </c>
      <c r="B510" s="113" t="s">
        <v>384</v>
      </c>
      <c r="C510" s="113">
        <v>15.55</v>
      </c>
      <c r="D510" s="113">
        <v>16.25</v>
      </c>
      <c r="E510" s="113">
        <v>15.55</v>
      </c>
      <c r="F510" s="113">
        <v>15.6</v>
      </c>
      <c r="G510" s="113">
        <v>15.8</v>
      </c>
      <c r="H510" s="113">
        <v>15.75</v>
      </c>
      <c r="I510" s="113">
        <v>8793</v>
      </c>
      <c r="J510" s="113">
        <v>138289.5</v>
      </c>
      <c r="K510" s="115">
        <v>43482</v>
      </c>
      <c r="L510" s="113">
        <v>88</v>
      </c>
      <c r="M510" s="113" t="s">
        <v>2875</v>
      </c>
      <c r="N510" s="351"/>
    </row>
    <row r="511" spans="1:14">
      <c r="A511" s="113" t="s">
        <v>2974</v>
      </c>
      <c r="B511" s="113" t="s">
        <v>384</v>
      </c>
      <c r="C511" s="113">
        <v>72.55</v>
      </c>
      <c r="D511" s="113">
        <v>74.900000000000006</v>
      </c>
      <c r="E511" s="113">
        <v>71.349999999999994</v>
      </c>
      <c r="F511" s="113">
        <v>73.349999999999994</v>
      </c>
      <c r="G511" s="113">
        <v>73.5</v>
      </c>
      <c r="H511" s="113">
        <v>72.55</v>
      </c>
      <c r="I511" s="113">
        <v>35818</v>
      </c>
      <c r="J511" s="113">
        <v>2620757.35</v>
      </c>
      <c r="K511" s="115">
        <v>43482</v>
      </c>
      <c r="L511" s="113">
        <v>550</v>
      </c>
      <c r="M511" s="113" t="s">
        <v>2975</v>
      </c>
      <c r="N511" s="351"/>
    </row>
    <row r="512" spans="1:14">
      <c r="A512" s="113" t="s">
        <v>2298</v>
      </c>
      <c r="B512" s="113" t="s">
        <v>384</v>
      </c>
      <c r="C512" s="113">
        <v>253.75</v>
      </c>
      <c r="D512" s="113">
        <v>258.05</v>
      </c>
      <c r="E512" s="113">
        <v>248.7</v>
      </c>
      <c r="F512" s="113">
        <v>250</v>
      </c>
      <c r="G512" s="113">
        <v>251.9</v>
      </c>
      <c r="H512" s="113">
        <v>251.6</v>
      </c>
      <c r="I512" s="113">
        <v>36645</v>
      </c>
      <c r="J512" s="113">
        <v>9258058.75</v>
      </c>
      <c r="K512" s="115">
        <v>43482</v>
      </c>
      <c r="L512" s="113">
        <v>1251</v>
      </c>
      <c r="M512" s="113" t="s">
        <v>2299</v>
      </c>
      <c r="N512" s="351"/>
    </row>
    <row r="513" spans="1:14">
      <c r="A513" s="113" t="s">
        <v>311</v>
      </c>
      <c r="B513" s="113" t="s">
        <v>384</v>
      </c>
      <c r="C513" s="113">
        <v>95.95</v>
      </c>
      <c r="D513" s="113">
        <v>97.4</v>
      </c>
      <c r="E513" s="113">
        <v>93.55</v>
      </c>
      <c r="F513" s="113">
        <v>93.75</v>
      </c>
      <c r="G513" s="113">
        <v>93.7</v>
      </c>
      <c r="H513" s="113">
        <v>95.95</v>
      </c>
      <c r="I513" s="113">
        <v>138236</v>
      </c>
      <c r="J513" s="113">
        <v>13164345.199999999</v>
      </c>
      <c r="K513" s="115">
        <v>43482</v>
      </c>
      <c r="L513" s="113">
        <v>1778</v>
      </c>
      <c r="M513" s="113" t="s">
        <v>806</v>
      </c>
      <c r="N513" s="351"/>
    </row>
    <row r="514" spans="1:14">
      <c r="A514" s="113" t="s">
        <v>1855</v>
      </c>
      <c r="B514" s="113" t="s">
        <v>384</v>
      </c>
      <c r="C514" s="113">
        <v>55.8</v>
      </c>
      <c r="D514" s="113">
        <v>56</v>
      </c>
      <c r="E514" s="113">
        <v>53.35</v>
      </c>
      <c r="F514" s="113">
        <v>55.65</v>
      </c>
      <c r="G514" s="113">
        <v>55.65</v>
      </c>
      <c r="H514" s="113">
        <v>54.95</v>
      </c>
      <c r="I514" s="113">
        <v>761</v>
      </c>
      <c r="J514" s="113">
        <v>41356.1</v>
      </c>
      <c r="K514" s="115">
        <v>43482</v>
      </c>
      <c r="L514" s="113">
        <v>17</v>
      </c>
      <c r="M514" s="113" t="s">
        <v>1856</v>
      </c>
      <c r="N514" s="351"/>
    </row>
    <row r="515" spans="1:14">
      <c r="A515" s="113" t="s">
        <v>346</v>
      </c>
      <c r="B515" s="113" t="s">
        <v>384</v>
      </c>
      <c r="C515" s="113">
        <v>91</v>
      </c>
      <c r="D515" s="113">
        <v>91</v>
      </c>
      <c r="E515" s="113">
        <v>89.5</v>
      </c>
      <c r="F515" s="113">
        <v>90.2</v>
      </c>
      <c r="G515" s="113">
        <v>89.7</v>
      </c>
      <c r="H515" s="113">
        <v>91.3</v>
      </c>
      <c r="I515" s="113">
        <v>526781</v>
      </c>
      <c r="J515" s="113">
        <v>47591975.700000003</v>
      </c>
      <c r="K515" s="115">
        <v>43482</v>
      </c>
      <c r="L515" s="113">
        <v>3939</v>
      </c>
      <c r="M515" s="113" t="s">
        <v>807</v>
      </c>
      <c r="N515" s="351"/>
    </row>
    <row r="516" spans="1:14">
      <c r="A516" s="113" t="s">
        <v>808</v>
      </c>
      <c r="B516" s="113" t="s">
        <v>384</v>
      </c>
      <c r="C516" s="113">
        <v>755</v>
      </c>
      <c r="D516" s="113">
        <v>777</v>
      </c>
      <c r="E516" s="113">
        <v>723</v>
      </c>
      <c r="F516" s="113">
        <v>729.85</v>
      </c>
      <c r="G516" s="113">
        <v>730.7</v>
      </c>
      <c r="H516" s="113">
        <v>753.1</v>
      </c>
      <c r="I516" s="113">
        <v>2804829</v>
      </c>
      <c r="J516" s="113">
        <v>2101797992.95</v>
      </c>
      <c r="K516" s="115">
        <v>43482</v>
      </c>
      <c r="L516" s="113">
        <v>81831</v>
      </c>
      <c r="M516" s="113" t="s">
        <v>809</v>
      </c>
      <c r="N516" s="351"/>
    </row>
    <row r="517" spans="1:14">
      <c r="A517" s="113" t="s">
        <v>73</v>
      </c>
      <c r="B517" s="113" t="s">
        <v>384</v>
      </c>
      <c r="C517" s="113">
        <v>831.45</v>
      </c>
      <c r="D517" s="113">
        <v>839.4</v>
      </c>
      <c r="E517" s="113">
        <v>821</v>
      </c>
      <c r="F517" s="113">
        <v>828.1</v>
      </c>
      <c r="G517" s="113">
        <v>826.05</v>
      </c>
      <c r="H517" s="113">
        <v>826.3</v>
      </c>
      <c r="I517" s="113">
        <v>997585</v>
      </c>
      <c r="J517" s="113">
        <v>829631414.14999998</v>
      </c>
      <c r="K517" s="115">
        <v>43482</v>
      </c>
      <c r="L517" s="113">
        <v>30170</v>
      </c>
      <c r="M517" s="113" t="s">
        <v>1916</v>
      </c>
      <c r="N517" s="351"/>
    </row>
    <row r="518" spans="1:14">
      <c r="A518" s="113" t="s">
        <v>380</v>
      </c>
      <c r="B518" s="113" t="s">
        <v>384</v>
      </c>
      <c r="C518" s="113">
        <v>73.150000000000006</v>
      </c>
      <c r="D518" s="113">
        <v>73.5</v>
      </c>
      <c r="E518" s="113">
        <v>71.7</v>
      </c>
      <c r="F518" s="113">
        <v>71.8</v>
      </c>
      <c r="G518" s="113">
        <v>72</v>
      </c>
      <c r="H518" s="113">
        <v>72.75</v>
      </c>
      <c r="I518" s="113">
        <v>19771</v>
      </c>
      <c r="J518" s="113">
        <v>1427571.25</v>
      </c>
      <c r="K518" s="115">
        <v>43482</v>
      </c>
      <c r="L518" s="113">
        <v>235</v>
      </c>
      <c r="M518" s="113" t="s">
        <v>810</v>
      </c>
      <c r="N518" s="351"/>
    </row>
    <row r="519" spans="1:14">
      <c r="A519" s="113" t="s">
        <v>811</v>
      </c>
      <c r="B519" s="113" t="s">
        <v>384</v>
      </c>
      <c r="C519" s="113">
        <v>124.4</v>
      </c>
      <c r="D519" s="113">
        <v>126</v>
      </c>
      <c r="E519" s="113">
        <v>122.45</v>
      </c>
      <c r="F519" s="113">
        <v>123.3</v>
      </c>
      <c r="G519" s="113">
        <v>123.1</v>
      </c>
      <c r="H519" s="113">
        <v>124.1</v>
      </c>
      <c r="I519" s="113">
        <v>242603</v>
      </c>
      <c r="J519" s="113">
        <v>30099932.5</v>
      </c>
      <c r="K519" s="115">
        <v>43482</v>
      </c>
      <c r="L519" s="113">
        <v>4495</v>
      </c>
      <c r="M519" s="113" t="s">
        <v>812</v>
      </c>
      <c r="N519" s="351"/>
    </row>
    <row r="520" spans="1:14">
      <c r="A520" s="113" t="s">
        <v>813</v>
      </c>
      <c r="B520" s="113" t="s">
        <v>384</v>
      </c>
      <c r="C520" s="113">
        <v>858.05</v>
      </c>
      <c r="D520" s="113">
        <v>877.7</v>
      </c>
      <c r="E520" s="113">
        <v>858.05</v>
      </c>
      <c r="F520" s="113">
        <v>870.25</v>
      </c>
      <c r="G520" s="113">
        <v>874.95</v>
      </c>
      <c r="H520" s="113">
        <v>860</v>
      </c>
      <c r="I520" s="113">
        <v>300</v>
      </c>
      <c r="J520" s="113">
        <v>260040.45</v>
      </c>
      <c r="K520" s="115">
        <v>43482</v>
      </c>
      <c r="L520" s="113">
        <v>77</v>
      </c>
      <c r="M520" s="113" t="s">
        <v>814</v>
      </c>
      <c r="N520" s="351"/>
    </row>
    <row r="521" spans="1:14">
      <c r="A521" s="113" t="s">
        <v>815</v>
      </c>
      <c r="B521" s="113" t="s">
        <v>384</v>
      </c>
      <c r="C521" s="113">
        <v>140.69999999999999</v>
      </c>
      <c r="D521" s="113">
        <v>142.35</v>
      </c>
      <c r="E521" s="113">
        <v>138.9</v>
      </c>
      <c r="F521" s="113">
        <v>141.1</v>
      </c>
      <c r="G521" s="113">
        <v>142</v>
      </c>
      <c r="H521" s="113">
        <v>139.85</v>
      </c>
      <c r="I521" s="113">
        <v>39674</v>
      </c>
      <c r="J521" s="113">
        <v>5560957.4500000002</v>
      </c>
      <c r="K521" s="115">
        <v>43482</v>
      </c>
      <c r="L521" s="113">
        <v>1899</v>
      </c>
      <c r="M521" s="113" t="s">
        <v>816</v>
      </c>
      <c r="N521" s="351"/>
    </row>
    <row r="522" spans="1:14">
      <c r="A522" s="113" t="s">
        <v>817</v>
      </c>
      <c r="B522" s="113" t="s">
        <v>384</v>
      </c>
      <c r="C522" s="113">
        <v>6</v>
      </c>
      <c r="D522" s="113">
        <v>6.1</v>
      </c>
      <c r="E522" s="113">
        <v>5.9</v>
      </c>
      <c r="F522" s="113">
        <v>5.95</v>
      </c>
      <c r="G522" s="113">
        <v>5.9</v>
      </c>
      <c r="H522" s="113">
        <v>6</v>
      </c>
      <c r="I522" s="113">
        <v>58538</v>
      </c>
      <c r="J522" s="113">
        <v>351201.1</v>
      </c>
      <c r="K522" s="115">
        <v>43482</v>
      </c>
      <c r="L522" s="113">
        <v>148</v>
      </c>
      <c r="M522" s="113" t="s">
        <v>818</v>
      </c>
      <c r="N522" s="351"/>
    </row>
    <row r="523" spans="1:14">
      <c r="A523" s="113" t="s">
        <v>819</v>
      </c>
      <c r="B523" s="113" t="s">
        <v>384</v>
      </c>
      <c r="C523" s="113">
        <v>569.85</v>
      </c>
      <c r="D523" s="113">
        <v>569.85</v>
      </c>
      <c r="E523" s="113">
        <v>551.29999999999995</v>
      </c>
      <c r="F523" s="113">
        <v>555.4</v>
      </c>
      <c r="G523" s="113">
        <v>551.29999999999995</v>
      </c>
      <c r="H523" s="113">
        <v>565.4</v>
      </c>
      <c r="I523" s="113">
        <v>7190</v>
      </c>
      <c r="J523" s="113">
        <v>4056487.8</v>
      </c>
      <c r="K523" s="115">
        <v>43482</v>
      </c>
      <c r="L523" s="113">
        <v>654</v>
      </c>
      <c r="M523" s="113" t="s">
        <v>820</v>
      </c>
      <c r="N523" s="351"/>
    </row>
    <row r="524" spans="1:14">
      <c r="A524" s="113" t="s">
        <v>3420</v>
      </c>
      <c r="B524" s="113" t="s">
        <v>384</v>
      </c>
      <c r="C524" s="113">
        <v>589</v>
      </c>
      <c r="D524" s="113">
        <v>589</v>
      </c>
      <c r="E524" s="113">
        <v>556.04999999999995</v>
      </c>
      <c r="F524" s="113">
        <v>577.75</v>
      </c>
      <c r="G524" s="113">
        <v>585</v>
      </c>
      <c r="H524" s="113">
        <v>589</v>
      </c>
      <c r="I524" s="113">
        <v>18</v>
      </c>
      <c r="J524" s="113">
        <v>10422.200000000001</v>
      </c>
      <c r="K524" s="115">
        <v>43482</v>
      </c>
      <c r="L524" s="113">
        <v>10</v>
      </c>
      <c r="M524" s="113" t="s">
        <v>3421</v>
      </c>
      <c r="N524" s="351"/>
    </row>
    <row r="525" spans="1:14">
      <c r="A525" s="113" t="s">
        <v>3423</v>
      </c>
      <c r="B525" s="113" t="s">
        <v>384</v>
      </c>
      <c r="C525" s="113">
        <v>1030</v>
      </c>
      <c r="D525" s="113">
        <v>1049.9000000000001</v>
      </c>
      <c r="E525" s="113">
        <v>1026</v>
      </c>
      <c r="F525" s="113">
        <v>1048</v>
      </c>
      <c r="G525" s="113">
        <v>1048</v>
      </c>
      <c r="H525" s="113">
        <v>1040.0999999999999</v>
      </c>
      <c r="I525" s="113">
        <v>19</v>
      </c>
      <c r="J525" s="113">
        <v>19676.2</v>
      </c>
      <c r="K525" s="115">
        <v>43482</v>
      </c>
      <c r="L525" s="113">
        <v>8</v>
      </c>
      <c r="M525" s="113" t="s">
        <v>3583</v>
      </c>
      <c r="N525" s="351"/>
    </row>
    <row r="526" spans="1:14">
      <c r="A526" s="113" t="s">
        <v>3160</v>
      </c>
      <c r="B526" s="113" t="s">
        <v>384</v>
      </c>
      <c r="C526" s="113">
        <v>95.15</v>
      </c>
      <c r="D526" s="113">
        <v>95.15</v>
      </c>
      <c r="E526" s="113">
        <v>92.8</v>
      </c>
      <c r="F526" s="113">
        <v>93.6</v>
      </c>
      <c r="G526" s="113">
        <v>92.85</v>
      </c>
      <c r="H526" s="113">
        <v>94.3</v>
      </c>
      <c r="I526" s="113">
        <v>8930</v>
      </c>
      <c r="J526" s="113">
        <v>834919.1</v>
      </c>
      <c r="K526" s="115">
        <v>43482</v>
      </c>
      <c r="L526" s="113">
        <v>420</v>
      </c>
      <c r="M526" s="113" t="s">
        <v>3161</v>
      </c>
      <c r="N526" s="351"/>
    </row>
    <row r="527" spans="1:14">
      <c r="A527" s="113" t="s">
        <v>821</v>
      </c>
      <c r="B527" s="113" t="s">
        <v>384</v>
      </c>
      <c r="C527" s="113">
        <v>237.3</v>
      </c>
      <c r="D527" s="113">
        <v>240.6</v>
      </c>
      <c r="E527" s="113">
        <v>234.8</v>
      </c>
      <c r="F527" s="113">
        <v>237.9</v>
      </c>
      <c r="G527" s="113">
        <v>238</v>
      </c>
      <c r="H527" s="113">
        <v>236.9</v>
      </c>
      <c r="I527" s="113">
        <v>1036864</v>
      </c>
      <c r="J527" s="113">
        <v>246551559.80000001</v>
      </c>
      <c r="K527" s="115">
        <v>43482</v>
      </c>
      <c r="L527" s="113">
        <v>19058</v>
      </c>
      <c r="M527" s="113" t="s">
        <v>2821</v>
      </c>
      <c r="N527" s="351"/>
    </row>
    <row r="528" spans="1:14">
      <c r="A528" s="113" t="s">
        <v>2976</v>
      </c>
      <c r="B528" s="113" t="s">
        <v>384</v>
      </c>
      <c r="C528" s="113">
        <v>24.25</v>
      </c>
      <c r="D528" s="113">
        <v>24.7</v>
      </c>
      <c r="E528" s="113">
        <v>24.05</v>
      </c>
      <c r="F528" s="113">
        <v>24.1</v>
      </c>
      <c r="G528" s="113">
        <v>24.1</v>
      </c>
      <c r="H528" s="113">
        <v>24.3</v>
      </c>
      <c r="I528" s="113">
        <v>56968</v>
      </c>
      <c r="J528" s="113">
        <v>1376914.9</v>
      </c>
      <c r="K528" s="115">
        <v>43482</v>
      </c>
      <c r="L528" s="113">
        <v>129</v>
      </c>
      <c r="M528" s="113" t="s">
        <v>2977</v>
      </c>
      <c r="N528" s="351"/>
    </row>
    <row r="529" spans="1:14">
      <c r="A529" s="113" t="s">
        <v>309</v>
      </c>
      <c r="B529" s="113" t="s">
        <v>384</v>
      </c>
      <c r="C529" s="113">
        <v>111.7</v>
      </c>
      <c r="D529" s="113">
        <v>112.2</v>
      </c>
      <c r="E529" s="113">
        <v>110.65</v>
      </c>
      <c r="F529" s="113">
        <v>111.05</v>
      </c>
      <c r="G529" s="113">
        <v>110.9</v>
      </c>
      <c r="H529" s="113">
        <v>111.65</v>
      </c>
      <c r="I529" s="113">
        <v>416149</v>
      </c>
      <c r="J529" s="113">
        <v>46356680.799999997</v>
      </c>
      <c r="K529" s="115">
        <v>43482</v>
      </c>
      <c r="L529" s="113">
        <v>3001</v>
      </c>
      <c r="M529" s="113" t="s">
        <v>822</v>
      </c>
      <c r="N529" s="351"/>
    </row>
    <row r="530" spans="1:14">
      <c r="A530" s="113" t="s">
        <v>181</v>
      </c>
      <c r="B530" s="113" t="s">
        <v>384</v>
      </c>
      <c r="C530" s="113">
        <v>7469</v>
      </c>
      <c r="D530" s="113">
        <v>7498.75</v>
      </c>
      <c r="E530" s="113">
        <v>7265.25</v>
      </c>
      <c r="F530" s="113">
        <v>7288.6</v>
      </c>
      <c r="G530" s="113">
        <v>7270</v>
      </c>
      <c r="H530" s="113">
        <v>7440.05</v>
      </c>
      <c r="I530" s="113">
        <v>86652</v>
      </c>
      <c r="J530" s="113">
        <v>637683251.79999995</v>
      </c>
      <c r="K530" s="115">
        <v>43482</v>
      </c>
      <c r="L530" s="113">
        <v>7807</v>
      </c>
      <c r="M530" s="113" t="s">
        <v>823</v>
      </c>
      <c r="N530" s="351"/>
    </row>
    <row r="531" spans="1:14">
      <c r="A531" s="113" t="s">
        <v>197</v>
      </c>
      <c r="B531" s="113" t="s">
        <v>384</v>
      </c>
      <c r="C531" s="113">
        <v>176.05</v>
      </c>
      <c r="D531" s="113">
        <v>179.3</v>
      </c>
      <c r="E531" s="113">
        <v>174</v>
      </c>
      <c r="F531" s="113">
        <v>177.75</v>
      </c>
      <c r="G531" s="113">
        <v>177.8</v>
      </c>
      <c r="H531" s="113">
        <v>177.9</v>
      </c>
      <c r="I531" s="113">
        <v>249543</v>
      </c>
      <c r="J531" s="113">
        <v>44133884.149999999</v>
      </c>
      <c r="K531" s="115">
        <v>43482</v>
      </c>
      <c r="L531" s="113">
        <v>4752</v>
      </c>
      <c r="M531" s="113" t="s">
        <v>824</v>
      </c>
      <c r="N531" s="351"/>
    </row>
    <row r="532" spans="1:14">
      <c r="A532" s="113" t="s">
        <v>2171</v>
      </c>
      <c r="B532" s="113" t="s">
        <v>384</v>
      </c>
      <c r="C532" s="113">
        <v>129.4</v>
      </c>
      <c r="D532" s="113">
        <v>132.30000000000001</v>
      </c>
      <c r="E532" s="113">
        <v>128.65</v>
      </c>
      <c r="F532" s="113">
        <v>130.9</v>
      </c>
      <c r="G532" s="113">
        <v>130.25</v>
      </c>
      <c r="H532" s="113">
        <v>129.5</v>
      </c>
      <c r="I532" s="113">
        <v>171466</v>
      </c>
      <c r="J532" s="113">
        <v>22497154.350000001</v>
      </c>
      <c r="K532" s="115">
        <v>43482</v>
      </c>
      <c r="L532" s="113">
        <v>1538</v>
      </c>
      <c r="M532" s="113" t="s">
        <v>2172</v>
      </c>
      <c r="N532" s="351"/>
    </row>
    <row r="533" spans="1:14">
      <c r="A533" s="113" t="s">
        <v>825</v>
      </c>
      <c r="B533" s="113" t="s">
        <v>3233</v>
      </c>
      <c r="C533" s="113">
        <v>7.3</v>
      </c>
      <c r="D533" s="113">
        <v>7.65</v>
      </c>
      <c r="E533" s="113">
        <v>7.1</v>
      </c>
      <c r="F533" s="113">
        <v>7.1</v>
      </c>
      <c r="G533" s="113">
        <v>7.1</v>
      </c>
      <c r="H533" s="113">
        <v>7.45</v>
      </c>
      <c r="I533" s="113">
        <v>70481</v>
      </c>
      <c r="J533" s="113">
        <v>503429</v>
      </c>
      <c r="K533" s="115">
        <v>43482</v>
      </c>
      <c r="L533" s="113">
        <v>197</v>
      </c>
      <c r="M533" s="113" t="s">
        <v>826</v>
      </c>
      <c r="N533" s="351"/>
    </row>
    <row r="534" spans="1:14">
      <c r="A534" s="113" t="s">
        <v>2683</v>
      </c>
      <c r="B534" s="113" t="s">
        <v>384</v>
      </c>
      <c r="C534" s="113">
        <v>1.3</v>
      </c>
      <c r="D534" s="113">
        <v>1.35</v>
      </c>
      <c r="E534" s="113">
        <v>1.25</v>
      </c>
      <c r="F534" s="113">
        <v>1.35</v>
      </c>
      <c r="G534" s="113">
        <v>1.35</v>
      </c>
      <c r="H534" s="113">
        <v>1.3</v>
      </c>
      <c r="I534" s="113">
        <v>13477987</v>
      </c>
      <c r="J534" s="113">
        <v>18043488.550000001</v>
      </c>
      <c r="K534" s="115">
        <v>43482</v>
      </c>
      <c r="L534" s="113">
        <v>2023</v>
      </c>
      <c r="M534" s="113" t="s">
        <v>2684</v>
      </c>
      <c r="N534" s="351"/>
    </row>
    <row r="535" spans="1:14">
      <c r="A535" s="113" t="s">
        <v>2822</v>
      </c>
      <c r="B535" s="113" t="s">
        <v>384</v>
      </c>
      <c r="C535" s="113">
        <v>9.15</v>
      </c>
      <c r="D535" s="113">
        <v>9.15</v>
      </c>
      <c r="E535" s="113">
        <v>9.1</v>
      </c>
      <c r="F535" s="113">
        <v>9.1</v>
      </c>
      <c r="G535" s="113">
        <v>9.1</v>
      </c>
      <c r="H535" s="113">
        <v>9.15</v>
      </c>
      <c r="I535" s="113">
        <v>268</v>
      </c>
      <c r="J535" s="113">
        <v>2448.8000000000002</v>
      </c>
      <c r="K535" s="115">
        <v>43482</v>
      </c>
      <c r="L535" s="113">
        <v>5</v>
      </c>
      <c r="M535" s="113" t="s">
        <v>2823</v>
      </c>
      <c r="N535" s="351"/>
    </row>
    <row r="536" spans="1:14">
      <c r="A536" s="113" t="s">
        <v>3176</v>
      </c>
      <c r="B536" s="113" t="s">
        <v>3233</v>
      </c>
      <c r="C536" s="113">
        <v>10.65</v>
      </c>
      <c r="D536" s="113">
        <v>10.65</v>
      </c>
      <c r="E536" s="113">
        <v>10.65</v>
      </c>
      <c r="F536" s="113">
        <v>10.65</v>
      </c>
      <c r="G536" s="113">
        <v>10.65</v>
      </c>
      <c r="H536" s="113">
        <v>10.3</v>
      </c>
      <c r="I536" s="113">
        <v>1</v>
      </c>
      <c r="J536" s="113">
        <v>10.65</v>
      </c>
      <c r="K536" s="115">
        <v>43482</v>
      </c>
      <c r="L536" s="113">
        <v>1</v>
      </c>
      <c r="M536" s="113" t="s">
        <v>3177</v>
      </c>
      <c r="N536" s="351"/>
    </row>
    <row r="537" spans="1:14">
      <c r="A537" s="113" t="s">
        <v>2111</v>
      </c>
      <c r="B537" s="113" t="s">
        <v>384</v>
      </c>
      <c r="C537" s="113">
        <v>83.55</v>
      </c>
      <c r="D537" s="113">
        <v>84.7</v>
      </c>
      <c r="E537" s="113">
        <v>83.5</v>
      </c>
      <c r="F537" s="113">
        <v>84.3</v>
      </c>
      <c r="G537" s="113">
        <v>83.75</v>
      </c>
      <c r="H537" s="113">
        <v>83.35</v>
      </c>
      <c r="I537" s="113">
        <v>2634</v>
      </c>
      <c r="J537" s="113">
        <v>221679.95</v>
      </c>
      <c r="K537" s="115">
        <v>43482</v>
      </c>
      <c r="L537" s="113">
        <v>57</v>
      </c>
      <c r="M537" s="113" t="s">
        <v>2112</v>
      </c>
      <c r="N537" s="351"/>
    </row>
    <row r="538" spans="1:14">
      <c r="A538" s="113" t="s">
        <v>827</v>
      </c>
      <c r="B538" s="113" t="s">
        <v>384</v>
      </c>
      <c r="C538" s="113">
        <v>92.3</v>
      </c>
      <c r="D538" s="113">
        <v>92.45</v>
      </c>
      <c r="E538" s="113">
        <v>91.1</v>
      </c>
      <c r="F538" s="113">
        <v>91.45</v>
      </c>
      <c r="G538" s="113">
        <v>91.35</v>
      </c>
      <c r="H538" s="113">
        <v>91.7</v>
      </c>
      <c r="I538" s="113">
        <v>20851</v>
      </c>
      <c r="J538" s="113">
        <v>1918165</v>
      </c>
      <c r="K538" s="115">
        <v>43482</v>
      </c>
      <c r="L538" s="113">
        <v>540</v>
      </c>
      <c r="M538" s="113" t="s">
        <v>828</v>
      </c>
      <c r="N538" s="351"/>
    </row>
    <row r="539" spans="1:14">
      <c r="A539" s="113" t="s">
        <v>829</v>
      </c>
      <c r="B539" s="113" t="s">
        <v>384</v>
      </c>
      <c r="C539" s="113">
        <v>522</v>
      </c>
      <c r="D539" s="113">
        <v>524</v>
      </c>
      <c r="E539" s="113">
        <v>516.29999999999995</v>
      </c>
      <c r="F539" s="113">
        <v>518.6</v>
      </c>
      <c r="G539" s="113">
        <v>519</v>
      </c>
      <c r="H539" s="113">
        <v>522.29999999999995</v>
      </c>
      <c r="I539" s="113">
        <v>18011</v>
      </c>
      <c r="J539" s="113">
        <v>9378304.4000000004</v>
      </c>
      <c r="K539" s="115">
        <v>43482</v>
      </c>
      <c r="L539" s="113">
        <v>1055</v>
      </c>
      <c r="M539" s="113" t="s">
        <v>830</v>
      </c>
      <c r="N539" s="351"/>
    </row>
    <row r="540" spans="1:14">
      <c r="A540" s="113" t="s">
        <v>1858</v>
      </c>
      <c r="B540" s="113" t="s">
        <v>384</v>
      </c>
      <c r="C540" s="113">
        <v>162.05000000000001</v>
      </c>
      <c r="D540" s="113">
        <v>162.05000000000001</v>
      </c>
      <c r="E540" s="113">
        <v>160</v>
      </c>
      <c r="F540" s="113">
        <v>160.5</v>
      </c>
      <c r="G540" s="113">
        <v>160</v>
      </c>
      <c r="H540" s="113">
        <v>161</v>
      </c>
      <c r="I540" s="113">
        <v>154</v>
      </c>
      <c r="J540" s="113">
        <v>24795.4</v>
      </c>
      <c r="K540" s="115">
        <v>43482</v>
      </c>
      <c r="L540" s="113">
        <v>12</v>
      </c>
      <c r="M540" s="113" t="s">
        <v>1859</v>
      </c>
      <c r="N540" s="351"/>
    </row>
    <row r="541" spans="1:14">
      <c r="A541" s="113" t="s">
        <v>831</v>
      </c>
      <c r="B541" s="113" t="s">
        <v>384</v>
      </c>
      <c r="C541" s="113">
        <v>935.25</v>
      </c>
      <c r="D541" s="113">
        <v>947.85</v>
      </c>
      <c r="E541" s="113">
        <v>931.45</v>
      </c>
      <c r="F541" s="113">
        <v>942.2</v>
      </c>
      <c r="G541" s="113">
        <v>936.25</v>
      </c>
      <c r="H541" s="113">
        <v>935.45</v>
      </c>
      <c r="I541" s="113">
        <v>25385</v>
      </c>
      <c r="J541" s="113">
        <v>23910607.149999999</v>
      </c>
      <c r="K541" s="115">
        <v>43482</v>
      </c>
      <c r="L541" s="113">
        <v>2506</v>
      </c>
      <c r="M541" s="113" t="s">
        <v>832</v>
      </c>
      <c r="N541" s="351"/>
    </row>
    <row r="542" spans="1:14">
      <c r="A542" s="113" t="s">
        <v>833</v>
      </c>
      <c r="B542" s="113" t="s">
        <v>384</v>
      </c>
      <c r="C542" s="113">
        <v>143.15</v>
      </c>
      <c r="D542" s="113">
        <v>143.15</v>
      </c>
      <c r="E542" s="113">
        <v>138.6</v>
      </c>
      <c r="F542" s="113">
        <v>140.80000000000001</v>
      </c>
      <c r="G542" s="113">
        <v>141</v>
      </c>
      <c r="H542" s="113">
        <v>143.30000000000001</v>
      </c>
      <c r="I542" s="113">
        <v>313444</v>
      </c>
      <c r="J542" s="113">
        <v>44085123</v>
      </c>
      <c r="K542" s="115">
        <v>43482</v>
      </c>
      <c r="L542" s="113">
        <v>4844</v>
      </c>
      <c r="M542" s="113" t="s">
        <v>3632</v>
      </c>
      <c r="N542" s="351"/>
    </row>
    <row r="543" spans="1:14">
      <c r="A543" s="113" t="s">
        <v>3633</v>
      </c>
      <c r="B543" s="113" t="s">
        <v>3233</v>
      </c>
      <c r="C543" s="113">
        <v>16</v>
      </c>
      <c r="D543" s="113">
        <v>16</v>
      </c>
      <c r="E543" s="113">
        <v>16</v>
      </c>
      <c r="F543" s="113">
        <v>16</v>
      </c>
      <c r="G543" s="113">
        <v>16</v>
      </c>
      <c r="H543" s="113">
        <v>16.399999999999999</v>
      </c>
      <c r="I543" s="113">
        <v>55</v>
      </c>
      <c r="J543" s="113">
        <v>880</v>
      </c>
      <c r="K543" s="115">
        <v>43482</v>
      </c>
      <c r="L543" s="113">
        <v>2</v>
      </c>
      <c r="M543" s="113" t="s">
        <v>3634</v>
      </c>
      <c r="N543" s="351"/>
    </row>
    <row r="544" spans="1:14">
      <c r="A544" s="113" t="s">
        <v>834</v>
      </c>
      <c r="B544" s="113" t="s">
        <v>384</v>
      </c>
      <c r="C544" s="113">
        <v>865</v>
      </c>
      <c r="D544" s="113">
        <v>900</v>
      </c>
      <c r="E544" s="113">
        <v>842.35</v>
      </c>
      <c r="F544" s="113">
        <v>894.85</v>
      </c>
      <c r="G544" s="113">
        <v>899</v>
      </c>
      <c r="H544" s="113">
        <v>851.15</v>
      </c>
      <c r="I544" s="113">
        <v>212686</v>
      </c>
      <c r="J544" s="113">
        <v>188627943</v>
      </c>
      <c r="K544" s="115">
        <v>43482</v>
      </c>
      <c r="L544" s="113">
        <v>9521</v>
      </c>
      <c r="M544" s="113" t="s">
        <v>835</v>
      </c>
      <c r="N544" s="351"/>
    </row>
    <row r="545" spans="1:14">
      <c r="A545" s="113" t="s">
        <v>836</v>
      </c>
      <c r="B545" s="113" t="s">
        <v>384</v>
      </c>
      <c r="C545" s="113">
        <v>62.85</v>
      </c>
      <c r="D545" s="113">
        <v>63.5</v>
      </c>
      <c r="E545" s="113">
        <v>62.05</v>
      </c>
      <c r="F545" s="113">
        <v>62.45</v>
      </c>
      <c r="G545" s="113">
        <v>62.7</v>
      </c>
      <c r="H545" s="113">
        <v>63.05</v>
      </c>
      <c r="I545" s="113">
        <v>19935</v>
      </c>
      <c r="J545" s="113">
        <v>1248193.7</v>
      </c>
      <c r="K545" s="115">
        <v>43482</v>
      </c>
      <c r="L545" s="113">
        <v>230</v>
      </c>
      <c r="M545" s="113" t="s">
        <v>837</v>
      </c>
      <c r="N545" s="351"/>
    </row>
    <row r="546" spans="1:14">
      <c r="A546" s="113" t="s">
        <v>838</v>
      </c>
      <c r="B546" s="113" t="s">
        <v>384</v>
      </c>
      <c r="C546" s="113">
        <v>68.25</v>
      </c>
      <c r="D546" s="113">
        <v>68.25</v>
      </c>
      <c r="E546" s="113">
        <v>67.3</v>
      </c>
      <c r="F546" s="113">
        <v>67.55</v>
      </c>
      <c r="G546" s="113">
        <v>67.55</v>
      </c>
      <c r="H546" s="113">
        <v>68.599999999999994</v>
      </c>
      <c r="I546" s="113">
        <v>13439</v>
      </c>
      <c r="J546" s="113">
        <v>909137.6</v>
      </c>
      <c r="K546" s="115">
        <v>43482</v>
      </c>
      <c r="L546" s="113">
        <v>185</v>
      </c>
      <c r="M546" s="113" t="s">
        <v>1983</v>
      </c>
      <c r="N546" s="351"/>
    </row>
    <row r="547" spans="1:14">
      <c r="A547" s="113" t="s">
        <v>2430</v>
      </c>
      <c r="B547" s="113" t="s">
        <v>384</v>
      </c>
      <c r="C547" s="113">
        <v>7.55</v>
      </c>
      <c r="D547" s="113">
        <v>7.65</v>
      </c>
      <c r="E547" s="113">
        <v>7.5</v>
      </c>
      <c r="F547" s="113">
        <v>7.5</v>
      </c>
      <c r="G547" s="113">
        <v>7.55</v>
      </c>
      <c r="H547" s="113">
        <v>7.55</v>
      </c>
      <c r="I547" s="113">
        <v>629948</v>
      </c>
      <c r="J547" s="113">
        <v>4757724.5999999996</v>
      </c>
      <c r="K547" s="115">
        <v>43482</v>
      </c>
      <c r="L547" s="113">
        <v>748</v>
      </c>
      <c r="M547" s="113" t="s">
        <v>2431</v>
      </c>
      <c r="N547" s="351"/>
    </row>
    <row r="548" spans="1:14">
      <c r="A548" s="113" t="s">
        <v>2555</v>
      </c>
      <c r="B548" s="113" t="s">
        <v>384</v>
      </c>
      <c r="C548" s="113">
        <v>774</v>
      </c>
      <c r="D548" s="113">
        <v>782.95</v>
      </c>
      <c r="E548" s="113">
        <v>774</v>
      </c>
      <c r="F548" s="113">
        <v>778.7</v>
      </c>
      <c r="G548" s="113">
        <v>779.9</v>
      </c>
      <c r="H548" s="113">
        <v>775</v>
      </c>
      <c r="I548" s="113">
        <v>8805</v>
      </c>
      <c r="J548" s="113">
        <v>6862516.4000000004</v>
      </c>
      <c r="K548" s="115">
        <v>43482</v>
      </c>
      <c r="L548" s="113">
        <v>1205</v>
      </c>
      <c r="M548" s="113" t="s">
        <v>2556</v>
      </c>
      <c r="N548" s="351"/>
    </row>
    <row r="549" spans="1:14">
      <c r="A549" s="113" t="s">
        <v>2824</v>
      </c>
      <c r="B549" s="113" t="s">
        <v>384</v>
      </c>
      <c r="C549" s="113">
        <v>520.15</v>
      </c>
      <c r="D549" s="113">
        <v>535</v>
      </c>
      <c r="E549" s="113">
        <v>520</v>
      </c>
      <c r="F549" s="113">
        <v>521.1</v>
      </c>
      <c r="G549" s="113">
        <v>520</v>
      </c>
      <c r="H549" s="113">
        <v>526.85</v>
      </c>
      <c r="I549" s="113">
        <v>605</v>
      </c>
      <c r="J549" s="113">
        <v>315618.7</v>
      </c>
      <c r="K549" s="115">
        <v>43482</v>
      </c>
      <c r="L549" s="113">
        <v>47</v>
      </c>
      <c r="M549" s="113" t="s">
        <v>2825</v>
      </c>
      <c r="N549" s="351"/>
    </row>
    <row r="550" spans="1:14">
      <c r="A550" s="113" t="s">
        <v>2978</v>
      </c>
      <c r="B550" s="113" t="s">
        <v>384</v>
      </c>
      <c r="C550" s="113">
        <v>83</v>
      </c>
      <c r="D550" s="113">
        <v>83.7</v>
      </c>
      <c r="E550" s="113">
        <v>80.25</v>
      </c>
      <c r="F550" s="113">
        <v>81.55</v>
      </c>
      <c r="G550" s="113">
        <v>81.7</v>
      </c>
      <c r="H550" s="113">
        <v>82.55</v>
      </c>
      <c r="I550" s="113">
        <v>23011</v>
      </c>
      <c r="J550" s="113">
        <v>1883468.65</v>
      </c>
      <c r="K550" s="115">
        <v>43482</v>
      </c>
      <c r="L550" s="113">
        <v>553</v>
      </c>
      <c r="M550" s="113" t="s">
        <v>2979</v>
      </c>
      <c r="N550" s="351"/>
    </row>
    <row r="551" spans="1:14">
      <c r="A551" s="113" t="s">
        <v>839</v>
      </c>
      <c r="B551" s="113" t="s">
        <v>384</v>
      </c>
      <c r="C551" s="113">
        <v>31</v>
      </c>
      <c r="D551" s="113">
        <v>31.7</v>
      </c>
      <c r="E551" s="113">
        <v>30.85</v>
      </c>
      <c r="F551" s="113">
        <v>31.25</v>
      </c>
      <c r="G551" s="113">
        <v>31.2</v>
      </c>
      <c r="H551" s="113">
        <v>30.9</v>
      </c>
      <c r="I551" s="113">
        <v>246526</v>
      </c>
      <c r="J551" s="113">
        <v>7692561.8499999996</v>
      </c>
      <c r="K551" s="115">
        <v>43482</v>
      </c>
      <c r="L551" s="113">
        <v>1730</v>
      </c>
      <c r="M551" s="113" t="s">
        <v>840</v>
      </c>
      <c r="N551" s="351"/>
    </row>
    <row r="552" spans="1:14">
      <c r="A552" s="113" t="s">
        <v>841</v>
      </c>
      <c r="B552" s="113" t="s">
        <v>384</v>
      </c>
      <c r="C552" s="113">
        <v>680</v>
      </c>
      <c r="D552" s="113">
        <v>683</v>
      </c>
      <c r="E552" s="113">
        <v>677</v>
      </c>
      <c r="F552" s="113">
        <v>680.65</v>
      </c>
      <c r="G552" s="113">
        <v>680.05</v>
      </c>
      <c r="H552" s="113">
        <v>678.6</v>
      </c>
      <c r="I552" s="113">
        <v>2518</v>
      </c>
      <c r="J552" s="113">
        <v>1712909.7</v>
      </c>
      <c r="K552" s="115">
        <v>43482</v>
      </c>
      <c r="L552" s="113">
        <v>131</v>
      </c>
      <c r="M552" s="113" t="s">
        <v>842</v>
      </c>
      <c r="N552" s="351"/>
    </row>
    <row r="553" spans="1:14">
      <c r="A553" s="113" t="s">
        <v>74</v>
      </c>
      <c r="B553" s="113" t="s">
        <v>384</v>
      </c>
      <c r="C553" s="113">
        <v>684.7</v>
      </c>
      <c r="D553" s="113">
        <v>685.75</v>
      </c>
      <c r="E553" s="113">
        <v>674.2</v>
      </c>
      <c r="F553" s="113">
        <v>676.15</v>
      </c>
      <c r="G553" s="113">
        <v>676.15</v>
      </c>
      <c r="H553" s="113">
        <v>683.45</v>
      </c>
      <c r="I553" s="113">
        <v>969498</v>
      </c>
      <c r="J553" s="113">
        <v>656157955.79999995</v>
      </c>
      <c r="K553" s="115">
        <v>43482</v>
      </c>
      <c r="L553" s="113">
        <v>32699</v>
      </c>
      <c r="M553" s="113" t="s">
        <v>843</v>
      </c>
      <c r="N553" s="351"/>
    </row>
    <row r="554" spans="1:14">
      <c r="A554" s="113" t="s">
        <v>3284</v>
      </c>
      <c r="B554" s="113" t="s">
        <v>3233</v>
      </c>
      <c r="C554" s="113">
        <v>0.7</v>
      </c>
      <c r="D554" s="113">
        <v>0.75</v>
      </c>
      <c r="E554" s="113">
        <v>0.7</v>
      </c>
      <c r="F554" s="113">
        <v>0.7</v>
      </c>
      <c r="G554" s="113">
        <v>0.7</v>
      </c>
      <c r="H554" s="113">
        <v>0.7</v>
      </c>
      <c r="I554" s="113">
        <v>1300</v>
      </c>
      <c r="J554" s="113">
        <v>955</v>
      </c>
      <c r="K554" s="115">
        <v>43482</v>
      </c>
      <c r="L554" s="113">
        <v>4</v>
      </c>
      <c r="M554" s="113" t="s">
        <v>3285</v>
      </c>
      <c r="N554" s="351"/>
    </row>
    <row r="555" spans="1:14">
      <c r="A555" s="113" t="s">
        <v>844</v>
      </c>
      <c r="B555" s="113" t="s">
        <v>384</v>
      </c>
      <c r="C555" s="113">
        <v>28.7</v>
      </c>
      <c r="D555" s="113">
        <v>28.95</v>
      </c>
      <c r="E555" s="113">
        <v>28.3</v>
      </c>
      <c r="F555" s="113">
        <v>28.4</v>
      </c>
      <c r="G555" s="113">
        <v>28.5</v>
      </c>
      <c r="H555" s="113">
        <v>28.75</v>
      </c>
      <c r="I555" s="113">
        <v>65615</v>
      </c>
      <c r="J555" s="113">
        <v>1869172.8</v>
      </c>
      <c r="K555" s="115">
        <v>43482</v>
      </c>
      <c r="L555" s="113">
        <v>298</v>
      </c>
      <c r="M555" s="113" t="s">
        <v>845</v>
      </c>
      <c r="N555" s="351"/>
    </row>
    <row r="556" spans="1:14">
      <c r="A556" s="113" t="s">
        <v>2773</v>
      </c>
      <c r="B556" s="113" t="s">
        <v>384</v>
      </c>
      <c r="C556" s="113">
        <v>8.6</v>
      </c>
      <c r="D556" s="113">
        <v>8.9499999999999993</v>
      </c>
      <c r="E556" s="113">
        <v>8.5</v>
      </c>
      <c r="F556" s="113">
        <v>8.6</v>
      </c>
      <c r="G556" s="113">
        <v>8.5</v>
      </c>
      <c r="H556" s="113">
        <v>8.9</v>
      </c>
      <c r="I556" s="113">
        <v>461</v>
      </c>
      <c r="J556" s="113">
        <v>3952.75</v>
      </c>
      <c r="K556" s="115">
        <v>43482</v>
      </c>
      <c r="L556" s="113">
        <v>8</v>
      </c>
      <c r="M556" s="113" t="s">
        <v>2774</v>
      </c>
      <c r="N556" s="351"/>
    </row>
    <row r="557" spans="1:14">
      <c r="A557" s="113" t="s">
        <v>846</v>
      </c>
      <c r="B557" s="113" t="s">
        <v>384</v>
      </c>
      <c r="C557" s="113">
        <v>13.25</v>
      </c>
      <c r="D557" s="113">
        <v>13.25</v>
      </c>
      <c r="E557" s="113">
        <v>13.05</v>
      </c>
      <c r="F557" s="113">
        <v>13.1</v>
      </c>
      <c r="G557" s="113">
        <v>13.05</v>
      </c>
      <c r="H557" s="113">
        <v>13.15</v>
      </c>
      <c r="I557" s="113">
        <v>3057907</v>
      </c>
      <c r="J557" s="113">
        <v>40088275.700000003</v>
      </c>
      <c r="K557" s="115">
        <v>43482</v>
      </c>
      <c r="L557" s="113">
        <v>2184</v>
      </c>
      <c r="M557" s="113" t="s">
        <v>847</v>
      </c>
      <c r="N557" s="351"/>
    </row>
    <row r="558" spans="1:14">
      <c r="A558" s="113" t="s">
        <v>848</v>
      </c>
      <c r="B558" s="113" t="s">
        <v>384</v>
      </c>
      <c r="C558" s="113">
        <v>202.55</v>
      </c>
      <c r="D558" s="113">
        <v>203.35</v>
      </c>
      <c r="E558" s="113">
        <v>199.85</v>
      </c>
      <c r="F558" s="113">
        <v>200.65</v>
      </c>
      <c r="G558" s="113">
        <v>201.5</v>
      </c>
      <c r="H558" s="113">
        <v>200.45</v>
      </c>
      <c r="I558" s="113">
        <v>2197</v>
      </c>
      <c r="J558" s="113">
        <v>440904.95</v>
      </c>
      <c r="K558" s="115">
        <v>43482</v>
      </c>
      <c r="L558" s="113">
        <v>121</v>
      </c>
      <c r="M558" s="113" t="s">
        <v>849</v>
      </c>
      <c r="N558" s="351"/>
    </row>
    <row r="559" spans="1:14">
      <c r="A559" s="113" t="s">
        <v>851</v>
      </c>
      <c r="B559" s="113" t="s">
        <v>384</v>
      </c>
      <c r="C559" s="113">
        <v>24.65</v>
      </c>
      <c r="D559" s="113">
        <v>25.15</v>
      </c>
      <c r="E559" s="113">
        <v>24.3</v>
      </c>
      <c r="F559" s="113">
        <v>24.45</v>
      </c>
      <c r="G559" s="113">
        <v>24.5</v>
      </c>
      <c r="H559" s="113">
        <v>24.6</v>
      </c>
      <c r="I559" s="113">
        <v>561135</v>
      </c>
      <c r="J559" s="113">
        <v>13799482.4</v>
      </c>
      <c r="K559" s="115">
        <v>43482</v>
      </c>
      <c r="L559" s="113">
        <v>2162</v>
      </c>
      <c r="M559" s="113" t="s">
        <v>852</v>
      </c>
      <c r="N559" s="351"/>
    </row>
    <row r="560" spans="1:14">
      <c r="A560" s="113" t="s">
        <v>75</v>
      </c>
      <c r="B560" s="113" t="s">
        <v>384</v>
      </c>
      <c r="C560" s="113">
        <v>935.1</v>
      </c>
      <c r="D560" s="113">
        <v>957</v>
      </c>
      <c r="E560" s="113">
        <v>933.1</v>
      </c>
      <c r="F560" s="113">
        <v>954.7</v>
      </c>
      <c r="G560" s="113">
        <v>952.8</v>
      </c>
      <c r="H560" s="113">
        <v>938.25</v>
      </c>
      <c r="I560" s="113">
        <v>1845117</v>
      </c>
      <c r="J560" s="113">
        <v>1747409014.75</v>
      </c>
      <c r="K560" s="115">
        <v>43482</v>
      </c>
      <c r="L560" s="113">
        <v>62042</v>
      </c>
      <c r="M560" s="113" t="s">
        <v>853</v>
      </c>
      <c r="N560" s="351"/>
    </row>
    <row r="561" spans="1:14">
      <c r="A561" s="113" t="s">
        <v>76</v>
      </c>
      <c r="B561" s="113" t="s">
        <v>384</v>
      </c>
      <c r="C561" s="113">
        <v>1982.75</v>
      </c>
      <c r="D561" s="113">
        <v>2007</v>
      </c>
      <c r="E561" s="113">
        <v>1979.05</v>
      </c>
      <c r="F561" s="113">
        <v>2004.55</v>
      </c>
      <c r="G561" s="113">
        <v>2000.2</v>
      </c>
      <c r="H561" s="113">
        <v>1975</v>
      </c>
      <c r="I561" s="113">
        <v>2773741</v>
      </c>
      <c r="J561" s="113">
        <v>5531346234.1000004</v>
      </c>
      <c r="K561" s="115">
        <v>43482</v>
      </c>
      <c r="L561" s="113">
        <v>114664</v>
      </c>
      <c r="M561" s="113" t="s">
        <v>854</v>
      </c>
      <c r="N561" s="351"/>
    </row>
    <row r="562" spans="1:14">
      <c r="A562" s="113" t="s">
        <v>2788</v>
      </c>
      <c r="B562" s="113" t="s">
        <v>384</v>
      </c>
      <c r="C562" s="113">
        <v>1482</v>
      </c>
      <c r="D562" s="113">
        <v>1483.3</v>
      </c>
      <c r="E562" s="113">
        <v>1470.1</v>
      </c>
      <c r="F562" s="113">
        <v>1475.15</v>
      </c>
      <c r="G562" s="113">
        <v>1475</v>
      </c>
      <c r="H562" s="113">
        <v>1474.55</v>
      </c>
      <c r="I562" s="113">
        <v>37697</v>
      </c>
      <c r="J562" s="113">
        <v>55629825.5</v>
      </c>
      <c r="K562" s="115">
        <v>43482</v>
      </c>
      <c r="L562" s="113">
        <v>3260</v>
      </c>
      <c r="M562" s="113" t="s">
        <v>2789</v>
      </c>
      <c r="N562" s="351"/>
    </row>
    <row r="563" spans="1:14">
      <c r="A563" s="113" t="s">
        <v>77</v>
      </c>
      <c r="B563" s="113" t="s">
        <v>384</v>
      </c>
      <c r="C563" s="113">
        <v>2125.25</v>
      </c>
      <c r="D563" s="113">
        <v>2135.9</v>
      </c>
      <c r="E563" s="113">
        <v>2113.35</v>
      </c>
      <c r="F563" s="113">
        <v>2132.3000000000002</v>
      </c>
      <c r="G563" s="113">
        <v>2130.4</v>
      </c>
      <c r="H563" s="113">
        <v>2120.1999999999998</v>
      </c>
      <c r="I563" s="113">
        <v>2060057</v>
      </c>
      <c r="J563" s="113">
        <v>4377341580.5500002</v>
      </c>
      <c r="K563" s="115">
        <v>43482</v>
      </c>
      <c r="L563" s="113">
        <v>77528</v>
      </c>
      <c r="M563" s="113" t="s">
        <v>855</v>
      </c>
      <c r="N563" s="351"/>
    </row>
    <row r="564" spans="1:14">
      <c r="A564" s="113" t="s">
        <v>2319</v>
      </c>
      <c r="B564" s="113" t="s">
        <v>384</v>
      </c>
      <c r="C564" s="113">
        <v>387.5</v>
      </c>
      <c r="D564" s="113">
        <v>392.5</v>
      </c>
      <c r="E564" s="113">
        <v>384.1</v>
      </c>
      <c r="F564" s="113">
        <v>390.85</v>
      </c>
      <c r="G564" s="113">
        <v>392</v>
      </c>
      <c r="H564" s="113">
        <v>387.5</v>
      </c>
      <c r="I564" s="113">
        <v>962821</v>
      </c>
      <c r="J564" s="113">
        <v>375328693.39999998</v>
      </c>
      <c r="K564" s="115">
        <v>43482</v>
      </c>
      <c r="L564" s="113">
        <v>21316</v>
      </c>
      <c r="M564" s="113" t="s">
        <v>2320</v>
      </c>
      <c r="N564" s="351"/>
    </row>
    <row r="565" spans="1:14">
      <c r="A565" s="113" t="s">
        <v>2244</v>
      </c>
      <c r="B565" s="113" t="s">
        <v>384</v>
      </c>
      <c r="C565" s="113">
        <v>2950</v>
      </c>
      <c r="D565" s="113">
        <v>2960</v>
      </c>
      <c r="E565" s="113">
        <v>2943</v>
      </c>
      <c r="F565" s="113">
        <v>2954.35</v>
      </c>
      <c r="G565" s="113">
        <v>2955</v>
      </c>
      <c r="H565" s="113">
        <v>2945.2</v>
      </c>
      <c r="I565" s="113">
        <v>2893</v>
      </c>
      <c r="J565" s="113">
        <v>8547421.75</v>
      </c>
      <c r="K565" s="115">
        <v>43482</v>
      </c>
      <c r="L565" s="113">
        <v>155</v>
      </c>
      <c r="M565" s="113" t="s">
        <v>2245</v>
      </c>
      <c r="N565" s="351"/>
    </row>
    <row r="566" spans="1:14">
      <c r="A566" s="113" t="s">
        <v>856</v>
      </c>
      <c r="B566" s="113" t="s">
        <v>384</v>
      </c>
      <c r="C566" s="113">
        <v>1126.96</v>
      </c>
      <c r="D566" s="113">
        <v>1126.96</v>
      </c>
      <c r="E566" s="113">
        <v>1121.83</v>
      </c>
      <c r="F566" s="113">
        <v>1123.32</v>
      </c>
      <c r="G566" s="113">
        <v>1121.83</v>
      </c>
      <c r="H566" s="113">
        <v>1125.19</v>
      </c>
      <c r="I566" s="113">
        <v>499</v>
      </c>
      <c r="J566" s="113">
        <v>561395.86</v>
      </c>
      <c r="K566" s="115">
        <v>43482</v>
      </c>
      <c r="L566" s="113">
        <v>21</v>
      </c>
      <c r="M566" s="113" t="s">
        <v>857</v>
      </c>
      <c r="N566" s="351"/>
    </row>
    <row r="567" spans="1:14">
      <c r="A567" s="113" t="s">
        <v>3192</v>
      </c>
      <c r="B567" s="113" t="s">
        <v>384</v>
      </c>
      <c r="C567" s="113">
        <v>3774.82</v>
      </c>
      <c r="D567" s="113">
        <v>3774.82</v>
      </c>
      <c r="E567" s="113">
        <v>3774.82</v>
      </c>
      <c r="F567" s="113">
        <v>3774.82</v>
      </c>
      <c r="G567" s="113">
        <v>3774.82</v>
      </c>
      <c r="H567" s="113">
        <v>3766</v>
      </c>
      <c r="I567" s="113">
        <v>5</v>
      </c>
      <c r="J567" s="113">
        <v>18874.099999999999</v>
      </c>
      <c r="K567" s="115">
        <v>43482</v>
      </c>
      <c r="L567" s="113">
        <v>1</v>
      </c>
      <c r="M567" s="113" t="s">
        <v>3193</v>
      </c>
      <c r="N567" s="351"/>
    </row>
    <row r="568" spans="1:14">
      <c r="A568" s="113" t="s">
        <v>78</v>
      </c>
      <c r="B568" s="113" t="s">
        <v>384</v>
      </c>
      <c r="C568" s="113">
        <v>28.25</v>
      </c>
      <c r="D568" s="113">
        <v>28.4</v>
      </c>
      <c r="E568" s="113">
        <v>27.4</v>
      </c>
      <c r="F568" s="113">
        <v>27.55</v>
      </c>
      <c r="G568" s="113">
        <v>27.6</v>
      </c>
      <c r="H568" s="113">
        <v>28.25</v>
      </c>
      <c r="I568" s="113">
        <v>4212746</v>
      </c>
      <c r="J568" s="113">
        <v>117147498.3</v>
      </c>
      <c r="K568" s="115">
        <v>43482</v>
      </c>
      <c r="L568" s="113">
        <v>7339</v>
      </c>
      <c r="M568" s="113" t="s">
        <v>858</v>
      </c>
      <c r="N568" s="351"/>
    </row>
    <row r="569" spans="1:14">
      <c r="A569" s="113" t="s">
        <v>859</v>
      </c>
      <c r="B569" s="113" t="s">
        <v>384</v>
      </c>
      <c r="C569" s="113">
        <v>3690</v>
      </c>
      <c r="D569" s="113">
        <v>3742.3</v>
      </c>
      <c r="E569" s="113">
        <v>3576.3</v>
      </c>
      <c r="F569" s="113">
        <v>3585.7</v>
      </c>
      <c r="G569" s="113">
        <v>3580</v>
      </c>
      <c r="H569" s="113">
        <v>3686</v>
      </c>
      <c r="I569" s="113">
        <v>245816</v>
      </c>
      <c r="J569" s="113">
        <v>896914827.95000005</v>
      </c>
      <c r="K569" s="115">
        <v>43482</v>
      </c>
      <c r="L569" s="113">
        <v>35013</v>
      </c>
      <c r="M569" s="113" t="s">
        <v>2826</v>
      </c>
      <c r="N569" s="351"/>
    </row>
    <row r="570" spans="1:14">
      <c r="A570" s="113" t="s">
        <v>860</v>
      </c>
      <c r="B570" s="113" t="s">
        <v>384</v>
      </c>
      <c r="C570" s="113">
        <v>150.94999999999999</v>
      </c>
      <c r="D570" s="113">
        <v>153</v>
      </c>
      <c r="E570" s="113">
        <v>149.94999999999999</v>
      </c>
      <c r="F570" s="113">
        <v>152</v>
      </c>
      <c r="G570" s="113">
        <v>152.85</v>
      </c>
      <c r="H570" s="113">
        <v>151.65</v>
      </c>
      <c r="I570" s="113">
        <v>38710</v>
      </c>
      <c r="J570" s="113">
        <v>5862452.0999999996</v>
      </c>
      <c r="K570" s="115">
        <v>43482</v>
      </c>
      <c r="L570" s="113">
        <v>996</v>
      </c>
      <c r="M570" s="113" t="s">
        <v>2980</v>
      </c>
      <c r="N570" s="351"/>
    </row>
    <row r="571" spans="1:14">
      <c r="A571" s="113" t="s">
        <v>861</v>
      </c>
      <c r="B571" s="113" t="s">
        <v>384</v>
      </c>
      <c r="C571" s="113">
        <v>123</v>
      </c>
      <c r="D571" s="113">
        <v>123</v>
      </c>
      <c r="E571" s="113">
        <v>115</v>
      </c>
      <c r="F571" s="113">
        <v>116.65</v>
      </c>
      <c r="G571" s="113">
        <v>115.5</v>
      </c>
      <c r="H571" s="113">
        <v>119.1</v>
      </c>
      <c r="I571" s="113">
        <v>38028</v>
      </c>
      <c r="J571" s="113">
        <v>4489930.2</v>
      </c>
      <c r="K571" s="115">
        <v>43482</v>
      </c>
      <c r="L571" s="113">
        <v>1236</v>
      </c>
      <c r="M571" s="113" t="s">
        <v>862</v>
      </c>
      <c r="N571" s="351"/>
    </row>
    <row r="572" spans="1:14">
      <c r="A572" s="113" t="s">
        <v>863</v>
      </c>
      <c r="B572" s="113" t="s">
        <v>384</v>
      </c>
      <c r="C572" s="113">
        <v>540</v>
      </c>
      <c r="D572" s="113">
        <v>540</v>
      </c>
      <c r="E572" s="113">
        <v>530.45000000000005</v>
      </c>
      <c r="F572" s="113">
        <v>534.45000000000005</v>
      </c>
      <c r="G572" s="113">
        <v>532</v>
      </c>
      <c r="H572" s="113">
        <v>537.6</v>
      </c>
      <c r="I572" s="113">
        <v>17371</v>
      </c>
      <c r="J572" s="113">
        <v>9328460.9000000004</v>
      </c>
      <c r="K572" s="115">
        <v>43482</v>
      </c>
      <c r="L572" s="113">
        <v>1304</v>
      </c>
      <c r="M572" s="113" t="s">
        <v>2226</v>
      </c>
      <c r="N572" s="351"/>
    </row>
    <row r="573" spans="1:14">
      <c r="A573" s="113" t="s">
        <v>79</v>
      </c>
      <c r="B573" s="113" t="s">
        <v>384</v>
      </c>
      <c r="C573" s="113">
        <v>2878.5</v>
      </c>
      <c r="D573" s="113">
        <v>2936.9</v>
      </c>
      <c r="E573" s="113">
        <v>2864</v>
      </c>
      <c r="F573" s="113">
        <v>2903.6</v>
      </c>
      <c r="G573" s="113">
        <v>2903.65</v>
      </c>
      <c r="H573" s="113">
        <v>2879.85</v>
      </c>
      <c r="I573" s="113">
        <v>515341</v>
      </c>
      <c r="J573" s="113">
        <v>1496161741.9000001</v>
      </c>
      <c r="K573" s="115">
        <v>43482</v>
      </c>
      <c r="L573" s="113">
        <v>43756</v>
      </c>
      <c r="M573" s="113" t="s">
        <v>864</v>
      </c>
      <c r="N573" s="351"/>
    </row>
    <row r="574" spans="1:14">
      <c r="A574" s="113" t="s">
        <v>865</v>
      </c>
      <c r="B574" s="113" t="s">
        <v>384</v>
      </c>
      <c r="C574" s="113">
        <v>1123.6500000000001</v>
      </c>
      <c r="D574" s="113">
        <v>1148</v>
      </c>
      <c r="E574" s="113">
        <v>1123.6500000000001</v>
      </c>
      <c r="F574" s="113">
        <v>1130.25</v>
      </c>
      <c r="G574" s="113">
        <v>1130</v>
      </c>
      <c r="H574" s="113">
        <v>1115.45</v>
      </c>
      <c r="I574" s="113">
        <v>1065</v>
      </c>
      <c r="J574" s="113">
        <v>1207650.05</v>
      </c>
      <c r="K574" s="115">
        <v>43482</v>
      </c>
      <c r="L574" s="113">
        <v>156</v>
      </c>
      <c r="M574" s="113" t="s">
        <v>866</v>
      </c>
      <c r="N574" s="351"/>
    </row>
    <row r="575" spans="1:14">
      <c r="A575" s="113" t="s">
        <v>3286</v>
      </c>
      <c r="B575" s="113" t="s">
        <v>3233</v>
      </c>
      <c r="C575" s="113">
        <v>22.2</v>
      </c>
      <c r="D575" s="113">
        <v>24</v>
      </c>
      <c r="E575" s="113">
        <v>22.2</v>
      </c>
      <c r="F575" s="113">
        <v>23.2</v>
      </c>
      <c r="G575" s="113">
        <v>22.95</v>
      </c>
      <c r="H575" s="113">
        <v>23.35</v>
      </c>
      <c r="I575" s="113">
        <v>1241</v>
      </c>
      <c r="J575" s="113">
        <v>28426.5</v>
      </c>
      <c r="K575" s="115">
        <v>43482</v>
      </c>
      <c r="L575" s="113">
        <v>23</v>
      </c>
      <c r="M575" s="113" t="s">
        <v>3287</v>
      </c>
      <c r="N575" s="351"/>
    </row>
    <row r="576" spans="1:14">
      <c r="A576" s="113" t="s">
        <v>80</v>
      </c>
      <c r="B576" s="113" t="s">
        <v>384</v>
      </c>
      <c r="C576" s="113">
        <v>323</v>
      </c>
      <c r="D576" s="113">
        <v>327.7</v>
      </c>
      <c r="E576" s="113">
        <v>319.2</v>
      </c>
      <c r="F576" s="113">
        <v>324.85000000000002</v>
      </c>
      <c r="G576" s="113">
        <v>324.2</v>
      </c>
      <c r="H576" s="113">
        <v>323.45</v>
      </c>
      <c r="I576" s="113">
        <v>1500383</v>
      </c>
      <c r="J576" s="113">
        <v>485362970.10000002</v>
      </c>
      <c r="K576" s="115">
        <v>43482</v>
      </c>
      <c r="L576" s="113">
        <v>21241</v>
      </c>
      <c r="M576" s="113" t="s">
        <v>867</v>
      </c>
      <c r="N576" s="351"/>
    </row>
    <row r="577" spans="1:14">
      <c r="A577" s="113" t="s">
        <v>868</v>
      </c>
      <c r="B577" s="113" t="s">
        <v>384</v>
      </c>
      <c r="C577" s="113">
        <v>24</v>
      </c>
      <c r="D577" s="113">
        <v>24.5</v>
      </c>
      <c r="E577" s="113">
        <v>23.5</v>
      </c>
      <c r="F577" s="113">
        <v>23.6</v>
      </c>
      <c r="G577" s="113">
        <v>23.65</v>
      </c>
      <c r="H577" s="113">
        <v>23.95</v>
      </c>
      <c r="I577" s="113">
        <v>2370154</v>
      </c>
      <c r="J577" s="113">
        <v>56588723.799999997</v>
      </c>
      <c r="K577" s="115">
        <v>43482</v>
      </c>
      <c r="L577" s="113">
        <v>3630</v>
      </c>
      <c r="M577" s="113" t="s">
        <v>2827</v>
      </c>
      <c r="N577" s="351"/>
    </row>
    <row r="578" spans="1:14">
      <c r="A578" s="113" t="s">
        <v>2981</v>
      </c>
      <c r="B578" s="113" t="s">
        <v>384</v>
      </c>
      <c r="C578" s="113">
        <v>201</v>
      </c>
      <c r="D578" s="113">
        <v>201.1</v>
      </c>
      <c r="E578" s="113">
        <v>197.05</v>
      </c>
      <c r="F578" s="113">
        <v>199.3</v>
      </c>
      <c r="G578" s="113">
        <v>198</v>
      </c>
      <c r="H578" s="113">
        <v>199.55</v>
      </c>
      <c r="I578" s="113">
        <v>29312</v>
      </c>
      <c r="J578" s="113">
        <v>5835406.4500000002</v>
      </c>
      <c r="K578" s="115">
        <v>43482</v>
      </c>
      <c r="L578" s="113">
        <v>1007</v>
      </c>
      <c r="M578" s="113" t="s">
        <v>2982</v>
      </c>
      <c r="N578" s="351"/>
    </row>
    <row r="579" spans="1:14">
      <c r="A579" s="113" t="s">
        <v>869</v>
      </c>
      <c r="B579" s="113" t="s">
        <v>384</v>
      </c>
      <c r="C579" s="113">
        <v>646.65</v>
      </c>
      <c r="D579" s="113">
        <v>658.3</v>
      </c>
      <c r="E579" s="113">
        <v>646.65</v>
      </c>
      <c r="F579" s="113">
        <v>649.4</v>
      </c>
      <c r="G579" s="113">
        <v>658.3</v>
      </c>
      <c r="H579" s="113">
        <v>649.85</v>
      </c>
      <c r="I579" s="113">
        <v>1172</v>
      </c>
      <c r="J579" s="113">
        <v>760712.15</v>
      </c>
      <c r="K579" s="115">
        <v>43482</v>
      </c>
      <c r="L579" s="113">
        <v>82</v>
      </c>
      <c r="M579" s="113" t="s">
        <v>870</v>
      </c>
      <c r="N579" s="351"/>
    </row>
    <row r="580" spans="1:14">
      <c r="A580" s="113" t="s">
        <v>1940</v>
      </c>
      <c r="B580" s="113" t="s">
        <v>384</v>
      </c>
      <c r="C580" s="113">
        <v>9.0500000000000007</v>
      </c>
      <c r="D580" s="113">
        <v>9.25</v>
      </c>
      <c r="E580" s="113">
        <v>8.85</v>
      </c>
      <c r="F580" s="113">
        <v>9.0500000000000007</v>
      </c>
      <c r="G580" s="113">
        <v>9.1999999999999993</v>
      </c>
      <c r="H580" s="113">
        <v>9.15</v>
      </c>
      <c r="I580" s="113">
        <v>317738</v>
      </c>
      <c r="J580" s="113">
        <v>2873320.45</v>
      </c>
      <c r="K580" s="115">
        <v>43482</v>
      </c>
      <c r="L580" s="113">
        <v>219</v>
      </c>
      <c r="M580" s="113" t="s">
        <v>1941</v>
      </c>
      <c r="N580" s="351"/>
    </row>
    <row r="581" spans="1:14">
      <c r="A581" s="113" t="s">
        <v>871</v>
      </c>
      <c r="B581" s="113" t="s">
        <v>384</v>
      </c>
      <c r="C581" s="113">
        <v>160.75</v>
      </c>
      <c r="D581" s="113">
        <v>164.5</v>
      </c>
      <c r="E581" s="113">
        <v>157.69999999999999</v>
      </c>
      <c r="F581" s="113">
        <v>159.35</v>
      </c>
      <c r="G581" s="113">
        <v>158.69999999999999</v>
      </c>
      <c r="H581" s="113">
        <v>160.69999999999999</v>
      </c>
      <c r="I581" s="113">
        <v>149136</v>
      </c>
      <c r="J581" s="113">
        <v>23966508.649999999</v>
      </c>
      <c r="K581" s="115">
        <v>43482</v>
      </c>
      <c r="L581" s="113">
        <v>2169</v>
      </c>
      <c r="M581" s="113" t="s">
        <v>872</v>
      </c>
      <c r="N581" s="351"/>
    </row>
    <row r="582" spans="1:14">
      <c r="A582" s="113" t="s">
        <v>873</v>
      </c>
      <c r="B582" s="113" t="s">
        <v>384</v>
      </c>
      <c r="C582" s="113">
        <v>2070</v>
      </c>
      <c r="D582" s="113">
        <v>2087.65</v>
      </c>
      <c r="E582" s="113">
        <v>1985.2</v>
      </c>
      <c r="F582" s="113">
        <v>1995</v>
      </c>
      <c r="G582" s="113">
        <v>1994</v>
      </c>
      <c r="H582" s="113">
        <v>2051.1999999999998</v>
      </c>
      <c r="I582" s="113">
        <v>6965</v>
      </c>
      <c r="J582" s="113">
        <v>14159556.65</v>
      </c>
      <c r="K582" s="115">
        <v>43482</v>
      </c>
      <c r="L582" s="113">
        <v>1169</v>
      </c>
      <c r="M582" s="113" t="s">
        <v>874</v>
      </c>
      <c r="N582" s="351"/>
    </row>
    <row r="583" spans="1:14">
      <c r="A583" s="113" t="s">
        <v>2685</v>
      </c>
      <c r="B583" s="113" t="s">
        <v>384</v>
      </c>
      <c r="C583" s="113">
        <v>21.5</v>
      </c>
      <c r="D583" s="113">
        <v>21.85</v>
      </c>
      <c r="E583" s="113">
        <v>21.35</v>
      </c>
      <c r="F583" s="113">
        <v>21.5</v>
      </c>
      <c r="G583" s="113">
        <v>21.5</v>
      </c>
      <c r="H583" s="113">
        <v>21.9</v>
      </c>
      <c r="I583" s="113">
        <v>6272</v>
      </c>
      <c r="J583" s="113">
        <v>134602.4</v>
      </c>
      <c r="K583" s="115">
        <v>43482</v>
      </c>
      <c r="L583" s="113">
        <v>27</v>
      </c>
      <c r="M583" s="113" t="s">
        <v>2686</v>
      </c>
      <c r="N583" s="351"/>
    </row>
    <row r="584" spans="1:14">
      <c r="A584" s="113" t="s">
        <v>875</v>
      </c>
      <c r="B584" s="113" t="s">
        <v>384</v>
      </c>
      <c r="C584" s="113">
        <v>212</v>
      </c>
      <c r="D584" s="113">
        <v>214.3</v>
      </c>
      <c r="E584" s="113">
        <v>208.95</v>
      </c>
      <c r="F584" s="113">
        <v>210.4</v>
      </c>
      <c r="G584" s="113">
        <v>210.55</v>
      </c>
      <c r="H584" s="113">
        <v>211.8</v>
      </c>
      <c r="I584" s="113">
        <v>25373</v>
      </c>
      <c r="J584" s="113">
        <v>5350555.05</v>
      </c>
      <c r="K584" s="115">
        <v>43482</v>
      </c>
      <c r="L584" s="113">
        <v>671</v>
      </c>
      <c r="M584" s="113" t="s">
        <v>876</v>
      </c>
      <c r="N584" s="351"/>
    </row>
    <row r="585" spans="1:14">
      <c r="A585" s="113" t="s">
        <v>81</v>
      </c>
      <c r="B585" s="113" t="s">
        <v>384</v>
      </c>
      <c r="C585" s="113">
        <v>208.5</v>
      </c>
      <c r="D585" s="113">
        <v>208.7</v>
      </c>
      <c r="E585" s="113">
        <v>205.3</v>
      </c>
      <c r="F585" s="113">
        <v>206</v>
      </c>
      <c r="G585" s="113">
        <v>206</v>
      </c>
      <c r="H585" s="113">
        <v>208.4</v>
      </c>
      <c r="I585" s="113">
        <v>6537377</v>
      </c>
      <c r="J585" s="113">
        <v>1351483614.75</v>
      </c>
      <c r="K585" s="115">
        <v>43482</v>
      </c>
      <c r="L585" s="113">
        <v>53144</v>
      </c>
      <c r="M585" s="113" t="s">
        <v>877</v>
      </c>
      <c r="N585" s="351"/>
    </row>
    <row r="586" spans="1:14">
      <c r="A586" s="113" t="s">
        <v>878</v>
      </c>
      <c r="B586" s="113" t="s">
        <v>384</v>
      </c>
      <c r="C586" s="113">
        <v>280</v>
      </c>
      <c r="D586" s="113">
        <v>284.95</v>
      </c>
      <c r="E586" s="113">
        <v>276.05</v>
      </c>
      <c r="F586" s="113">
        <v>276.7</v>
      </c>
      <c r="G586" s="113">
        <v>276.05</v>
      </c>
      <c r="H586" s="113">
        <v>278.95</v>
      </c>
      <c r="I586" s="113">
        <v>2002</v>
      </c>
      <c r="J586" s="113">
        <v>561807.9</v>
      </c>
      <c r="K586" s="115">
        <v>43482</v>
      </c>
      <c r="L586" s="113">
        <v>107</v>
      </c>
      <c r="M586" s="113" t="s">
        <v>2065</v>
      </c>
      <c r="N586" s="351"/>
    </row>
    <row r="587" spans="1:14">
      <c r="A587" s="113" t="s">
        <v>879</v>
      </c>
      <c r="B587" s="113" t="s">
        <v>384</v>
      </c>
      <c r="C587" s="113">
        <v>50.3</v>
      </c>
      <c r="D587" s="113">
        <v>50.55</v>
      </c>
      <c r="E587" s="113">
        <v>49.5</v>
      </c>
      <c r="F587" s="113">
        <v>49.85</v>
      </c>
      <c r="G587" s="113">
        <v>49.65</v>
      </c>
      <c r="H587" s="113">
        <v>50.1</v>
      </c>
      <c r="I587" s="113">
        <v>257293</v>
      </c>
      <c r="J587" s="113">
        <v>12861206.65</v>
      </c>
      <c r="K587" s="115">
        <v>43482</v>
      </c>
      <c r="L587" s="113">
        <v>2054</v>
      </c>
      <c r="M587" s="113" t="s">
        <v>880</v>
      </c>
      <c r="N587" s="351"/>
    </row>
    <row r="588" spans="1:14">
      <c r="A588" s="113" t="s">
        <v>2603</v>
      </c>
      <c r="B588" s="113" t="s">
        <v>384</v>
      </c>
      <c r="C588" s="113">
        <v>8.25</v>
      </c>
      <c r="D588" s="113">
        <v>8.25</v>
      </c>
      <c r="E588" s="113">
        <v>7.85</v>
      </c>
      <c r="F588" s="113">
        <v>8.1</v>
      </c>
      <c r="G588" s="113">
        <v>8.1</v>
      </c>
      <c r="H588" s="113">
        <v>8.1</v>
      </c>
      <c r="I588" s="113">
        <v>313418</v>
      </c>
      <c r="J588" s="113">
        <v>2523221.75</v>
      </c>
      <c r="K588" s="115">
        <v>43482</v>
      </c>
      <c r="L588" s="113">
        <v>418</v>
      </c>
      <c r="M588" s="113" t="s">
        <v>2604</v>
      </c>
      <c r="N588" s="351"/>
    </row>
    <row r="589" spans="1:14">
      <c r="A589" s="113" t="s">
        <v>2360</v>
      </c>
      <c r="B589" s="113" t="s">
        <v>384</v>
      </c>
      <c r="C589" s="113">
        <v>93</v>
      </c>
      <c r="D589" s="113">
        <v>94.3</v>
      </c>
      <c r="E589" s="113">
        <v>90</v>
      </c>
      <c r="F589" s="113">
        <v>91.3</v>
      </c>
      <c r="G589" s="113">
        <v>91.25</v>
      </c>
      <c r="H589" s="113">
        <v>94.1</v>
      </c>
      <c r="I589" s="113">
        <v>2262</v>
      </c>
      <c r="J589" s="113">
        <v>209609.25</v>
      </c>
      <c r="K589" s="115">
        <v>43482</v>
      </c>
      <c r="L589" s="113">
        <v>81</v>
      </c>
      <c r="M589" s="113" t="s">
        <v>2361</v>
      </c>
      <c r="N589" s="351"/>
    </row>
    <row r="590" spans="1:14">
      <c r="A590" s="113" t="s">
        <v>881</v>
      </c>
      <c r="B590" s="113" t="s">
        <v>384</v>
      </c>
      <c r="C590" s="113">
        <v>125.8</v>
      </c>
      <c r="D590" s="113">
        <v>130.5</v>
      </c>
      <c r="E590" s="113">
        <v>125.8</v>
      </c>
      <c r="F590" s="113">
        <v>127.6</v>
      </c>
      <c r="G590" s="113">
        <v>127.1</v>
      </c>
      <c r="H590" s="113">
        <v>125.4</v>
      </c>
      <c r="I590" s="113">
        <v>955797</v>
      </c>
      <c r="J590" s="113">
        <v>122844555.34999999</v>
      </c>
      <c r="K590" s="115">
        <v>43482</v>
      </c>
      <c r="L590" s="113">
        <v>6896</v>
      </c>
      <c r="M590" s="113" t="s">
        <v>882</v>
      </c>
      <c r="N590" s="351"/>
    </row>
    <row r="591" spans="1:14">
      <c r="A591" s="113" t="s">
        <v>82</v>
      </c>
      <c r="B591" s="113" t="s">
        <v>384</v>
      </c>
      <c r="C591" s="113">
        <v>240.9</v>
      </c>
      <c r="D591" s="113">
        <v>246.4</v>
      </c>
      <c r="E591" s="113">
        <v>240.75</v>
      </c>
      <c r="F591" s="113">
        <v>244.2</v>
      </c>
      <c r="G591" s="113">
        <v>243.85</v>
      </c>
      <c r="H591" s="113">
        <v>240.6</v>
      </c>
      <c r="I591" s="113">
        <v>4239731</v>
      </c>
      <c r="J591" s="113">
        <v>1036180754.85</v>
      </c>
      <c r="K591" s="115">
        <v>43482</v>
      </c>
      <c r="L591" s="113">
        <v>60118</v>
      </c>
      <c r="M591" s="113" t="s">
        <v>883</v>
      </c>
      <c r="N591" s="351"/>
    </row>
    <row r="592" spans="1:14">
      <c r="A592" s="113" t="s">
        <v>884</v>
      </c>
      <c r="B592" s="113" t="s">
        <v>384</v>
      </c>
      <c r="C592" s="113">
        <v>404.75</v>
      </c>
      <c r="D592" s="113">
        <v>413</v>
      </c>
      <c r="E592" s="113">
        <v>393.5</v>
      </c>
      <c r="F592" s="113">
        <v>398.5</v>
      </c>
      <c r="G592" s="113">
        <v>399.85</v>
      </c>
      <c r="H592" s="113">
        <v>399.7</v>
      </c>
      <c r="I592" s="113">
        <v>448</v>
      </c>
      <c r="J592" s="113">
        <v>178675.95</v>
      </c>
      <c r="K592" s="115">
        <v>43482</v>
      </c>
      <c r="L592" s="113">
        <v>64</v>
      </c>
      <c r="M592" s="113" t="s">
        <v>885</v>
      </c>
      <c r="N592" s="351"/>
    </row>
    <row r="593" spans="1:14">
      <c r="A593" s="113" t="s">
        <v>83</v>
      </c>
      <c r="B593" s="113" t="s">
        <v>384</v>
      </c>
      <c r="C593" s="113">
        <v>1776.9</v>
      </c>
      <c r="D593" s="113">
        <v>1779.25</v>
      </c>
      <c r="E593" s="113">
        <v>1742.5</v>
      </c>
      <c r="F593" s="113">
        <v>1751.5</v>
      </c>
      <c r="G593" s="113">
        <v>1750</v>
      </c>
      <c r="H593" s="113">
        <v>1772.55</v>
      </c>
      <c r="I593" s="113">
        <v>1941204</v>
      </c>
      <c r="J593" s="113">
        <v>3418235345.4499998</v>
      </c>
      <c r="K593" s="115">
        <v>43482</v>
      </c>
      <c r="L593" s="113">
        <v>80743</v>
      </c>
      <c r="M593" s="113" t="s">
        <v>886</v>
      </c>
      <c r="N593" s="351"/>
    </row>
    <row r="594" spans="1:14">
      <c r="A594" s="113" t="s">
        <v>84</v>
      </c>
      <c r="B594" s="113" t="s">
        <v>384</v>
      </c>
      <c r="C594" s="113">
        <v>272.60000000000002</v>
      </c>
      <c r="D594" s="113">
        <v>275.8</v>
      </c>
      <c r="E594" s="113">
        <v>270.5</v>
      </c>
      <c r="F594" s="113">
        <v>271.75</v>
      </c>
      <c r="G594" s="113">
        <v>271.2</v>
      </c>
      <c r="H594" s="113">
        <v>272.60000000000002</v>
      </c>
      <c r="I594" s="113">
        <v>571873</v>
      </c>
      <c r="J594" s="113">
        <v>156424707.15000001</v>
      </c>
      <c r="K594" s="115">
        <v>43482</v>
      </c>
      <c r="L594" s="113">
        <v>8802</v>
      </c>
      <c r="M594" s="113" t="s">
        <v>887</v>
      </c>
      <c r="N594" s="351"/>
    </row>
    <row r="595" spans="1:14">
      <c r="A595" s="113" t="s">
        <v>2300</v>
      </c>
      <c r="B595" s="113" t="s">
        <v>384</v>
      </c>
      <c r="C595" s="113">
        <v>120.55</v>
      </c>
      <c r="D595" s="113">
        <v>120.8</v>
      </c>
      <c r="E595" s="113">
        <v>115.15</v>
      </c>
      <c r="F595" s="113">
        <v>115.95</v>
      </c>
      <c r="G595" s="113">
        <v>115.3</v>
      </c>
      <c r="H595" s="113">
        <v>119.3</v>
      </c>
      <c r="I595" s="113">
        <v>10120</v>
      </c>
      <c r="J595" s="113">
        <v>1184274.3500000001</v>
      </c>
      <c r="K595" s="115">
        <v>43482</v>
      </c>
      <c r="L595" s="113">
        <v>233</v>
      </c>
      <c r="M595" s="113" t="s">
        <v>2301</v>
      </c>
      <c r="N595" s="351"/>
    </row>
    <row r="596" spans="1:14">
      <c r="A596" s="113" t="s">
        <v>2740</v>
      </c>
      <c r="B596" s="113" t="s">
        <v>384</v>
      </c>
      <c r="C596" s="113">
        <v>43</v>
      </c>
      <c r="D596" s="113">
        <v>43</v>
      </c>
      <c r="E596" s="113">
        <v>42</v>
      </c>
      <c r="F596" s="113">
        <v>42.7</v>
      </c>
      <c r="G596" s="113">
        <v>43</v>
      </c>
      <c r="H596" s="113">
        <v>42.8</v>
      </c>
      <c r="I596" s="113">
        <v>4338</v>
      </c>
      <c r="J596" s="113">
        <v>183327.45</v>
      </c>
      <c r="K596" s="115">
        <v>43482</v>
      </c>
      <c r="L596" s="113">
        <v>41</v>
      </c>
      <c r="M596" s="113" t="s">
        <v>2741</v>
      </c>
      <c r="N596" s="351"/>
    </row>
    <row r="597" spans="1:14">
      <c r="A597" s="113" t="s">
        <v>2633</v>
      </c>
      <c r="B597" s="113" t="s">
        <v>384</v>
      </c>
      <c r="C597" s="113">
        <v>189.65</v>
      </c>
      <c r="D597" s="113">
        <v>199.8</v>
      </c>
      <c r="E597" s="113">
        <v>189.65</v>
      </c>
      <c r="F597" s="113">
        <v>195.4</v>
      </c>
      <c r="G597" s="113">
        <v>195.25</v>
      </c>
      <c r="H597" s="113">
        <v>183.05</v>
      </c>
      <c r="I597" s="113">
        <v>29071</v>
      </c>
      <c r="J597" s="113">
        <v>5612016.1500000004</v>
      </c>
      <c r="K597" s="115">
        <v>43482</v>
      </c>
      <c r="L597" s="113">
        <v>351</v>
      </c>
      <c r="M597" s="113" t="s">
        <v>2634</v>
      </c>
      <c r="N597" s="351"/>
    </row>
    <row r="598" spans="1:14">
      <c r="A598" s="113" t="s">
        <v>2061</v>
      </c>
      <c r="B598" s="113" t="s">
        <v>384</v>
      </c>
      <c r="C598" s="113">
        <v>118.05</v>
      </c>
      <c r="D598" s="113">
        <v>118.1</v>
      </c>
      <c r="E598" s="113">
        <v>118.05</v>
      </c>
      <c r="F598" s="113">
        <v>118.1</v>
      </c>
      <c r="G598" s="113">
        <v>118.1</v>
      </c>
      <c r="H598" s="113">
        <v>118.05</v>
      </c>
      <c r="I598" s="113">
        <v>87</v>
      </c>
      <c r="J598" s="113">
        <v>10270.6</v>
      </c>
      <c r="K598" s="115">
        <v>43482</v>
      </c>
      <c r="L598" s="113">
        <v>3</v>
      </c>
      <c r="M598" s="113" t="s">
        <v>891</v>
      </c>
      <c r="N598" s="351"/>
    </row>
    <row r="599" spans="1:14">
      <c r="A599" s="113" t="s">
        <v>889</v>
      </c>
      <c r="B599" s="113" t="s">
        <v>384</v>
      </c>
      <c r="C599" s="113">
        <v>320.05</v>
      </c>
      <c r="D599" s="113">
        <v>322.95</v>
      </c>
      <c r="E599" s="113">
        <v>320</v>
      </c>
      <c r="F599" s="113">
        <v>320.5</v>
      </c>
      <c r="G599" s="113">
        <v>320.5</v>
      </c>
      <c r="H599" s="113">
        <v>321.7</v>
      </c>
      <c r="I599" s="113">
        <v>288</v>
      </c>
      <c r="J599" s="113">
        <v>92203.75</v>
      </c>
      <c r="K599" s="115">
        <v>43482</v>
      </c>
      <c r="L599" s="113">
        <v>16</v>
      </c>
      <c r="M599" s="113" t="s">
        <v>890</v>
      </c>
      <c r="N599" s="351"/>
    </row>
    <row r="600" spans="1:14">
      <c r="A600" s="113" t="s">
        <v>892</v>
      </c>
      <c r="B600" s="113" t="s">
        <v>384</v>
      </c>
      <c r="C600" s="113">
        <v>124.5</v>
      </c>
      <c r="D600" s="113">
        <v>124.5</v>
      </c>
      <c r="E600" s="113">
        <v>122.65</v>
      </c>
      <c r="F600" s="113">
        <v>122.9</v>
      </c>
      <c r="G600" s="113">
        <v>123</v>
      </c>
      <c r="H600" s="113">
        <v>124.15</v>
      </c>
      <c r="I600" s="113">
        <v>16858</v>
      </c>
      <c r="J600" s="113">
        <v>2077317.1</v>
      </c>
      <c r="K600" s="115">
        <v>43482</v>
      </c>
      <c r="L600" s="113">
        <v>210</v>
      </c>
      <c r="M600" s="113" t="s">
        <v>893</v>
      </c>
      <c r="N600" s="351"/>
    </row>
    <row r="601" spans="1:14">
      <c r="A601" s="113" t="s">
        <v>3424</v>
      </c>
      <c r="B601" s="113" t="s">
        <v>384</v>
      </c>
      <c r="C601" s="113">
        <v>3159</v>
      </c>
      <c r="D601" s="113">
        <v>3159.95</v>
      </c>
      <c r="E601" s="113">
        <v>3150</v>
      </c>
      <c r="F601" s="113">
        <v>3150</v>
      </c>
      <c r="G601" s="113">
        <v>3150</v>
      </c>
      <c r="H601" s="113">
        <v>3159</v>
      </c>
      <c r="I601" s="113">
        <v>7</v>
      </c>
      <c r="J601" s="113">
        <v>22094.84</v>
      </c>
      <c r="K601" s="115">
        <v>43482</v>
      </c>
      <c r="L601" s="113">
        <v>6</v>
      </c>
      <c r="M601" s="113" t="s">
        <v>3425</v>
      </c>
      <c r="N601" s="351"/>
    </row>
    <row r="602" spans="1:14">
      <c r="A602" s="113" t="s">
        <v>894</v>
      </c>
      <c r="B602" s="113" t="s">
        <v>384</v>
      </c>
      <c r="C602" s="113">
        <v>22070</v>
      </c>
      <c r="D602" s="113">
        <v>22175</v>
      </c>
      <c r="E602" s="113">
        <v>21599.95</v>
      </c>
      <c r="F602" s="113">
        <v>21937.05</v>
      </c>
      <c r="G602" s="113">
        <v>22175</v>
      </c>
      <c r="H602" s="113">
        <v>21819.55</v>
      </c>
      <c r="I602" s="113">
        <v>2644</v>
      </c>
      <c r="J602" s="113">
        <v>57683621.200000003</v>
      </c>
      <c r="K602" s="115">
        <v>43482</v>
      </c>
      <c r="L602" s="113">
        <v>687</v>
      </c>
      <c r="M602" s="113" t="s">
        <v>895</v>
      </c>
      <c r="N602" s="351"/>
    </row>
    <row r="603" spans="1:14">
      <c r="A603" s="113" t="s">
        <v>896</v>
      </c>
      <c r="B603" s="113" t="s">
        <v>384</v>
      </c>
      <c r="C603" s="113">
        <v>1072.05</v>
      </c>
      <c r="D603" s="113">
        <v>1084.2</v>
      </c>
      <c r="E603" s="113">
        <v>1068.5</v>
      </c>
      <c r="F603" s="113">
        <v>1081.9000000000001</v>
      </c>
      <c r="G603" s="113">
        <v>1076</v>
      </c>
      <c r="H603" s="113">
        <v>1074.45</v>
      </c>
      <c r="I603" s="113">
        <v>2487</v>
      </c>
      <c r="J603" s="113">
        <v>2678409.5499999998</v>
      </c>
      <c r="K603" s="115">
        <v>43482</v>
      </c>
      <c r="L603" s="113">
        <v>187</v>
      </c>
      <c r="M603" s="113" t="s">
        <v>897</v>
      </c>
      <c r="N603" s="351"/>
    </row>
    <row r="604" spans="1:14">
      <c r="A604" s="113" t="s">
        <v>898</v>
      </c>
      <c r="B604" s="113" t="s">
        <v>384</v>
      </c>
      <c r="C604" s="113">
        <v>16</v>
      </c>
      <c r="D604" s="113">
        <v>16.2</v>
      </c>
      <c r="E604" s="113">
        <v>15.1</v>
      </c>
      <c r="F604" s="113">
        <v>15.25</v>
      </c>
      <c r="G604" s="113">
        <v>15.3</v>
      </c>
      <c r="H604" s="113">
        <v>15.5</v>
      </c>
      <c r="I604" s="113">
        <v>552070</v>
      </c>
      <c r="J604" s="113">
        <v>8678136.4000000004</v>
      </c>
      <c r="K604" s="115">
        <v>43482</v>
      </c>
      <c r="L604" s="113">
        <v>1460</v>
      </c>
      <c r="M604" s="113" t="s">
        <v>899</v>
      </c>
      <c r="N604" s="351"/>
    </row>
    <row r="605" spans="1:14">
      <c r="A605" s="113" t="s">
        <v>2432</v>
      </c>
      <c r="B605" s="113" t="s">
        <v>384</v>
      </c>
      <c r="C605" s="113">
        <v>175</v>
      </c>
      <c r="D605" s="113">
        <v>181.9</v>
      </c>
      <c r="E605" s="113">
        <v>172.25</v>
      </c>
      <c r="F605" s="113">
        <v>173.6</v>
      </c>
      <c r="G605" s="113">
        <v>172.5</v>
      </c>
      <c r="H605" s="113">
        <v>177.5</v>
      </c>
      <c r="I605" s="113">
        <v>22528</v>
      </c>
      <c r="J605" s="113">
        <v>3981585.95</v>
      </c>
      <c r="K605" s="115">
        <v>43482</v>
      </c>
      <c r="L605" s="113">
        <v>945</v>
      </c>
      <c r="M605" s="113" t="s">
        <v>2433</v>
      </c>
      <c r="N605" s="351"/>
    </row>
    <row r="606" spans="1:14">
      <c r="A606" s="113" t="s">
        <v>1913</v>
      </c>
      <c r="B606" s="113" t="s">
        <v>384</v>
      </c>
      <c r="C606" s="113">
        <v>60.6</v>
      </c>
      <c r="D606" s="113">
        <v>61.55</v>
      </c>
      <c r="E606" s="113">
        <v>60</v>
      </c>
      <c r="F606" s="113">
        <v>60.4</v>
      </c>
      <c r="G606" s="113">
        <v>60.7</v>
      </c>
      <c r="H606" s="113">
        <v>60.95</v>
      </c>
      <c r="I606" s="113">
        <v>18298</v>
      </c>
      <c r="J606" s="113">
        <v>1106015.05</v>
      </c>
      <c r="K606" s="115">
        <v>43482</v>
      </c>
      <c r="L606" s="113">
        <v>357</v>
      </c>
      <c r="M606" s="113" t="s">
        <v>1914</v>
      </c>
      <c r="N606" s="351"/>
    </row>
    <row r="607" spans="1:14">
      <c r="A607" s="113" t="s">
        <v>1876</v>
      </c>
      <c r="B607" s="113" t="s">
        <v>384</v>
      </c>
      <c r="C607" s="113">
        <v>135</v>
      </c>
      <c r="D607" s="113">
        <v>135.9</v>
      </c>
      <c r="E607" s="113">
        <v>131.05000000000001</v>
      </c>
      <c r="F607" s="113">
        <v>131.75</v>
      </c>
      <c r="G607" s="113">
        <v>131.44999999999999</v>
      </c>
      <c r="H607" s="113">
        <v>134.80000000000001</v>
      </c>
      <c r="I607" s="113">
        <v>176332</v>
      </c>
      <c r="J607" s="113">
        <v>23578571.050000001</v>
      </c>
      <c r="K607" s="115">
        <v>43482</v>
      </c>
      <c r="L607" s="113">
        <v>2507</v>
      </c>
      <c r="M607" s="113" t="s">
        <v>850</v>
      </c>
      <c r="N607" s="351"/>
    </row>
    <row r="608" spans="1:14">
      <c r="A608" s="113" t="s">
        <v>296</v>
      </c>
      <c r="B608" s="113" t="s">
        <v>384</v>
      </c>
      <c r="C608" s="113">
        <v>258.5</v>
      </c>
      <c r="D608" s="113">
        <v>259.7</v>
      </c>
      <c r="E608" s="113">
        <v>238.2</v>
      </c>
      <c r="F608" s="113">
        <v>242.5</v>
      </c>
      <c r="G608" s="113">
        <v>240</v>
      </c>
      <c r="H608" s="113">
        <v>257.60000000000002</v>
      </c>
      <c r="I608" s="113">
        <v>516336</v>
      </c>
      <c r="J608" s="113">
        <v>127860499.75</v>
      </c>
      <c r="K608" s="115">
        <v>43482</v>
      </c>
      <c r="L608" s="113">
        <v>7116</v>
      </c>
      <c r="M608" s="113" t="s">
        <v>900</v>
      </c>
      <c r="N608" s="351"/>
    </row>
    <row r="609" spans="1:14">
      <c r="A609" s="113" t="s">
        <v>901</v>
      </c>
      <c r="B609" s="113" t="s">
        <v>384</v>
      </c>
      <c r="C609" s="113">
        <v>46.6</v>
      </c>
      <c r="D609" s="113">
        <v>46.9</v>
      </c>
      <c r="E609" s="113">
        <v>44.4</v>
      </c>
      <c r="F609" s="113">
        <v>44.85</v>
      </c>
      <c r="G609" s="113">
        <v>44.6</v>
      </c>
      <c r="H609" s="113">
        <v>47.2</v>
      </c>
      <c r="I609" s="113">
        <v>367379</v>
      </c>
      <c r="J609" s="113">
        <v>16752436.449999999</v>
      </c>
      <c r="K609" s="115">
        <v>43482</v>
      </c>
      <c r="L609" s="113">
        <v>1748</v>
      </c>
      <c r="M609" s="113" t="s">
        <v>902</v>
      </c>
      <c r="N609" s="351"/>
    </row>
    <row r="610" spans="1:14">
      <c r="A610" s="113" t="s">
        <v>903</v>
      </c>
      <c r="B610" s="113" t="s">
        <v>384</v>
      </c>
      <c r="C610" s="113">
        <v>40.15</v>
      </c>
      <c r="D610" s="113">
        <v>41.8</v>
      </c>
      <c r="E610" s="113">
        <v>39.5</v>
      </c>
      <c r="F610" s="113">
        <v>40.15</v>
      </c>
      <c r="G610" s="113">
        <v>40.15</v>
      </c>
      <c r="H610" s="113">
        <v>40.15</v>
      </c>
      <c r="I610" s="113">
        <v>22597</v>
      </c>
      <c r="J610" s="113">
        <v>915903.75</v>
      </c>
      <c r="K610" s="115">
        <v>43482</v>
      </c>
      <c r="L610" s="113">
        <v>362</v>
      </c>
      <c r="M610" s="113" t="s">
        <v>904</v>
      </c>
      <c r="N610" s="351"/>
    </row>
    <row r="611" spans="1:14">
      <c r="A611" s="113" t="s">
        <v>2058</v>
      </c>
      <c r="B611" s="113" t="s">
        <v>384</v>
      </c>
      <c r="C611" s="113">
        <v>43.45</v>
      </c>
      <c r="D611" s="113">
        <v>43.85</v>
      </c>
      <c r="E611" s="113">
        <v>42.85</v>
      </c>
      <c r="F611" s="113">
        <v>43</v>
      </c>
      <c r="G611" s="113">
        <v>43</v>
      </c>
      <c r="H611" s="113">
        <v>43.3</v>
      </c>
      <c r="I611" s="113">
        <v>578835</v>
      </c>
      <c r="J611" s="113">
        <v>25095061.300000001</v>
      </c>
      <c r="K611" s="115">
        <v>43482</v>
      </c>
      <c r="L611" s="113">
        <v>4769</v>
      </c>
      <c r="M611" s="113" t="s">
        <v>2059</v>
      </c>
      <c r="N611" s="351"/>
    </row>
    <row r="612" spans="1:14">
      <c r="A612" s="113" t="s">
        <v>85</v>
      </c>
      <c r="B612" s="113" t="s">
        <v>384</v>
      </c>
      <c r="C612" s="113">
        <v>86.2</v>
      </c>
      <c r="D612" s="113">
        <v>87.15</v>
      </c>
      <c r="E612" s="113">
        <v>85.6</v>
      </c>
      <c r="F612" s="113">
        <v>85.75</v>
      </c>
      <c r="G612" s="113">
        <v>85.65</v>
      </c>
      <c r="H612" s="113">
        <v>85.9</v>
      </c>
      <c r="I612" s="113">
        <v>1712086</v>
      </c>
      <c r="J612" s="113">
        <v>147553254.19999999</v>
      </c>
      <c r="K612" s="115">
        <v>43482</v>
      </c>
      <c r="L612" s="113">
        <v>12491</v>
      </c>
      <c r="M612" s="113" t="s">
        <v>905</v>
      </c>
      <c r="N612" s="351"/>
    </row>
    <row r="613" spans="1:14">
      <c r="A613" s="113" t="s">
        <v>86</v>
      </c>
      <c r="B613" s="113" t="s">
        <v>384</v>
      </c>
      <c r="C613" s="113">
        <v>838</v>
      </c>
      <c r="D613" s="113">
        <v>853.45</v>
      </c>
      <c r="E613" s="113">
        <v>811.05</v>
      </c>
      <c r="F613" s="113">
        <v>816.75</v>
      </c>
      <c r="G613" s="113">
        <v>816</v>
      </c>
      <c r="H613" s="113">
        <v>829.6</v>
      </c>
      <c r="I613" s="113">
        <v>6405691</v>
      </c>
      <c r="J613" s="113">
        <v>5333986463.25</v>
      </c>
      <c r="K613" s="115">
        <v>43482</v>
      </c>
      <c r="L613" s="113">
        <v>132172</v>
      </c>
      <c r="M613" s="113" t="s">
        <v>906</v>
      </c>
      <c r="N613" s="351"/>
    </row>
    <row r="614" spans="1:14">
      <c r="A614" s="113" t="s">
        <v>2737</v>
      </c>
      <c r="B614" s="113" t="s">
        <v>384</v>
      </c>
      <c r="C614" s="113">
        <v>349.8</v>
      </c>
      <c r="D614" s="113">
        <v>349.8</v>
      </c>
      <c r="E614" s="113">
        <v>349.8</v>
      </c>
      <c r="F614" s="113">
        <v>349.8</v>
      </c>
      <c r="G614" s="113">
        <v>349.8</v>
      </c>
      <c r="H614" s="113">
        <v>333.15</v>
      </c>
      <c r="I614" s="113">
        <v>16232</v>
      </c>
      <c r="J614" s="113">
        <v>5677953.5999999996</v>
      </c>
      <c r="K614" s="115">
        <v>43482</v>
      </c>
      <c r="L614" s="113">
        <v>132</v>
      </c>
      <c r="M614" s="113" t="s">
        <v>2708</v>
      </c>
      <c r="N614" s="351"/>
    </row>
    <row r="615" spans="1:14">
      <c r="A615" s="113" t="s">
        <v>907</v>
      </c>
      <c r="B615" s="113" t="s">
        <v>384</v>
      </c>
      <c r="C615" s="113">
        <v>379.45</v>
      </c>
      <c r="D615" s="113">
        <v>385.55</v>
      </c>
      <c r="E615" s="113">
        <v>374</v>
      </c>
      <c r="F615" s="113">
        <v>376.25</v>
      </c>
      <c r="G615" s="113">
        <v>375.75</v>
      </c>
      <c r="H615" s="113">
        <v>378.55</v>
      </c>
      <c r="I615" s="113">
        <v>348693</v>
      </c>
      <c r="J615" s="113">
        <v>132148696.65000001</v>
      </c>
      <c r="K615" s="115">
        <v>43482</v>
      </c>
      <c r="L615" s="113">
        <v>10223</v>
      </c>
      <c r="M615" s="113" t="s">
        <v>908</v>
      </c>
      <c r="N615" s="351"/>
    </row>
    <row r="616" spans="1:14">
      <c r="A616" s="113" t="s">
        <v>2745</v>
      </c>
      <c r="B616" s="113" t="s">
        <v>384</v>
      </c>
      <c r="C616" s="113">
        <v>150</v>
      </c>
      <c r="D616" s="113">
        <v>150</v>
      </c>
      <c r="E616" s="113">
        <v>145.03</v>
      </c>
      <c r="F616" s="113">
        <v>145.5</v>
      </c>
      <c r="G616" s="113">
        <v>145.5</v>
      </c>
      <c r="H616" s="113">
        <v>146.29</v>
      </c>
      <c r="I616" s="113">
        <v>65</v>
      </c>
      <c r="J616" s="113">
        <v>9600.9699999999993</v>
      </c>
      <c r="K616" s="115">
        <v>43482</v>
      </c>
      <c r="L616" s="113">
        <v>30</v>
      </c>
      <c r="M616" s="113" t="s">
        <v>2746</v>
      </c>
      <c r="N616" s="351"/>
    </row>
    <row r="617" spans="1:14">
      <c r="A617" s="113" t="s">
        <v>2580</v>
      </c>
      <c r="B617" s="113" t="s">
        <v>384</v>
      </c>
      <c r="C617" s="113">
        <v>35.33</v>
      </c>
      <c r="D617" s="113">
        <v>35.69</v>
      </c>
      <c r="E617" s="113">
        <v>35.31</v>
      </c>
      <c r="F617" s="113">
        <v>35.49</v>
      </c>
      <c r="G617" s="113">
        <v>35.46</v>
      </c>
      <c r="H617" s="113">
        <v>35.42</v>
      </c>
      <c r="I617" s="113">
        <v>188266</v>
      </c>
      <c r="J617" s="113">
        <v>6680610</v>
      </c>
      <c r="K617" s="115">
        <v>43482</v>
      </c>
      <c r="L617" s="113">
        <v>599</v>
      </c>
      <c r="M617" s="113" t="s">
        <v>2324</v>
      </c>
      <c r="N617" s="351"/>
    </row>
    <row r="618" spans="1:14">
      <c r="A618" s="113" t="s">
        <v>87</v>
      </c>
      <c r="B618" s="113" t="s">
        <v>384</v>
      </c>
      <c r="C618" s="113">
        <v>376</v>
      </c>
      <c r="D618" s="113">
        <v>377.95</v>
      </c>
      <c r="E618" s="113">
        <v>372.8</v>
      </c>
      <c r="F618" s="113">
        <v>374.6</v>
      </c>
      <c r="G618" s="113">
        <v>374.4</v>
      </c>
      <c r="H618" s="113">
        <v>375.3</v>
      </c>
      <c r="I618" s="113">
        <v>13171721</v>
      </c>
      <c r="J618" s="113">
        <v>4942285393.8500004</v>
      </c>
      <c r="K618" s="115">
        <v>43482</v>
      </c>
      <c r="L618" s="113">
        <v>117861</v>
      </c>
      <c r="M618" s="113" t="s">
        <v>909</v>
      </c>
      <c r="N618" s="351"/>
    </row>
    <row r="619" spans="1:14">
      <c r="A619" s="113" t="s">
        <v>2209</v>
      </c>
      <c r="B619" s="113" t="s">
        <v>384</v>
      </c>
      <c r="C619" s="113">
        <v>858</v>
      </c>
      <c r="D619" s="113">
        <v>880</v>
      </c>
      <c r="E619" s="113">
        <v>857.65</v>
      </c>
      <c r="F619" s="113">
        <v>875.9</v>
      </c>
      <c r="G619" s="113">
        <v>877.1</v>
      </c>
      <c r="H619" s="113">
        <v>860.3</v>
      </c>
      <c r="I619" s="113">
        <v>239981</v>
      </c>
      <c r="J619" s="113">
        <v>208001998.55000001</v>
      </c>
      <c r="K619" s="115">
        <v>43482</v>
      </c>
      <c r="L619" s="113">
        <v>13183</v>
      </c>
      <c r="M619" s="113" t="s">
        <v>2210</v>
      </c>
      <c r="N619" s="351"/>
    </row>
    <row r="620" spans="1:14">
      <c r="A620" s="113" t="s">
        <v>2828</v>
      </c>
      <c r="B620" s="113" t="s">
        <v>384</v>
      </c>
      <c r="C620" s="113">
        <v>29.2</v>
      </c>
      <c r="D620" s="113">
        <v>29.45</v>
      </c>
      <c r="E620" s="113">
        <v>29.2</v>
      </c>
      <c r="F620" s="113">
        <v>29.4</v>
      </c>
      <c r="G620" s="113">
        <v>29.4</v>
      </c>
      <c r="H620" s="113">
        <v>29.2</v>
      </c>
      <c r="I620" s="113">
        <v>48797</v>
      </c>
      <c r="J620" s="113">
        <v>1433514.95</v>
      </c>
      <c r="K620" s="115">
        <v>43482</v>
      </c>
      <c r="L620" s="113">
        <v>176</v>
      </c>
      <c r="M620" s="113" t="s">
        <v>3196</v>
      </c>
      <c r="N620" s="351"/>
    </row>
    <row r="621" spans="1:14">
      <c r="A621" s="113" t="s">
        <v>3565</v>
      </c>
      <c r="B621" s="113" t="s">
        <v>384</v>
      </c>
      <c r="C621" s="113">
        <v>1000</v>
      </c>
      <c r="D621" s="113">
        <v>1000</v>
      </c>
      <c r="E621" s="113">
        <v>1000</v>
      </c>
      <c r="F621" s="113">
        <v>1000</v>
      </c>
      <c r="G621" s="113">
        <v>1000</v>
      </c>
      <c r="H621" s="113">
        <v>1000</v>
      </c>
      <c r="I621" s="113">
        <v>10</v>
      </c>
      <c r="J621" s="113">
        <v>10000</v>
      </c>
      <c r="K621" s="115">
        <v>43482</v>
      </c>
      <c r="L621" s="113">
        <v>1</v>
      </c>
      <c r="M621" s="113" t="s">
        <v>3566</v>
      </c>
      <c r="N621" s="351"/>
    </row>
    <row r="622" spans="1:14">
      <c r="A622" s="113" t="s">
        <v>2983</v>
      </c>
      <c r="B622" s="113" t="s">
        <v>384</v>
      </c>
      <c r="C622" s="113">
        <v>86.94</v>
      </c>
      <c r="D622" s="113">
        <v>86.94</v>
      </c>
      <c r="E622" s="113">
        <v>86.6</v>
      </c>
      <c r="F622" s="113">
        <v>86.6</v>
      </c>
      <c r="G622" s="113">
        <v>86.6</v>
      </c>
      <c r="H622" s="113">
        <v>86.79</v>
      </c>
      <c r="I622" s="113">
        <v>112</v>
      </c>
      <c r="J622" s="113">
        <v>9734.94</v>
      </c>
      <c r="K622" s="115">
        <v>43482</v>
      </c>
      <c r="L622" s="113">
        <v>10</v>
      </c>
      <c r="M622" s="113" t="s">
        <v>2984</v>
      </c>
      <c r="N622" s="351"/>
    </row>
    <row r="623" spans="1:14">
      <c r="A623" s="113" t="s">
        <v>2572</v>
      </c>
      <c r="B623" s="113" t="s">
        <v>384</v>
      </c>
      <c r="C623" s="113">
        <v>67.34</v>
      </c>
      <c r="D623" s="113">
        <v>67.34</v>
      </c>
      <c r="E623" s="113">
        <v>66.540000000000006</v>
      </c>
      <c r="F623" s="113">
        <v>66.569999999999993</v>
      </c>
      <c r="G623" s="113">
        <v>66.540000000000006</v>
      </c>
      <c r="H623" s="113">
        <v>67.08</v>
      </c>
      <c r="I623" s="113">
        <v>2132</v>
      </c>
      <c r="J623" s="113">
        <v>142575.96</v>
      </c>
      <c r="K623" s="115">
        <v>43482</v>
      </c>
      <c r="L623" s="113">
        <v>48</v>
      </c>
      <c r="M623" s="113" t="s">
        <v>2113</v>
      </c>
      <c r="N623" s="351"/>
    </row>
    <row r="624" spans="1:14">
      <c r="A624" s="113" t="s">
        <v>2573</v>
      </c>
      <c r="B624" s="113" t="s">
        <v>384</v>
      </c>
      <c r="C624" s="113">
        <v>120</v>
      </c>
      <c r="D624" s="113">
        <v>120</v>
      </c>
      <c r="E624" s="113">
        <v>117.32</v>
      </c>
      <c r="F624" s="113">
        <v>117.32</v>
      </c>
      <c r="G624" s="113">
        <v>117.32</v>
      </c>
      <c r="H624" s="113">
        <v>118.07</v>
      </c>
      <c r="I624" s="113">
        <v>153</v>
      </c>
      <c r="J624" s="113">
        <v>18045.66</v>
      </c>
      <c r="K624" s="115">
        <v>43482</v>
      </c>
      <c r="L624" s="113">
        <v>11</v>
      </c>
      <c r="M624" s="113" t="s">
        <v>910</v>
      </c>
      <c r="N624" s="351"/>
    </row>
    <row r="625" spans="1:14">
      <c r="A625" s="113" t="s">
        <v>2574</v>
      </c>
      <c r="B625" s="113" t="s">
        <v>384</v>
      </c>
      <c r="C625" s="113">
        <v>113.1</v>
      </c>
      <c r="D625" s="113">
        <v>113.74</v>
      </c>
      <c r="E625" s="113">
        <v>112.8</v>
      </c>
      <c r="F625" s="113">
        <v>113.39</v>
      </c>
      <c r="G625" s="113">
        <v>113.18</v>
      </c>
      <c r="H625" s="113">
        <v>113.14</v>
      </c>
      <c r="I625" s="113">
        <v>34009</v>
      </c>
      <c r="J625" s="113">
        <v>3861580.07</v>
      </c>
      <c r="K625" s="115">
        <v>43482</v>
      </c>
      <c r="L625" s="113">
        <v>2640</v>
      </c>
      <c r="M625" s="113" t="s">
        <v>951</v>
      </c>
      <c r="N625" s="351"/>
    </row>
    <row r="626" spans="1:14">
      <c r="A626" s="113" t="s">
        <v>2575</v>
      </c>
      <c r="B626" s="113" t="s">
        <v>384</v>
      </c>
      <c r="C626" s="113">
        <v>52.95</v>
      </c>
      <c r="D626" s="113">
        <v>53.15</v>
      </c>
      <c r="E626" s="113">
        <v>52.8</v>
      </c>
      <c r="F626" s="113">
        <v>52.86</v>
      </c>
      <c r="G626" s="113">
        <v>52.86</v>
      </c>
      <c r="H626" s="113">
        <v>52.8</v>
      </c>
      <c r="I626" s="113">
        <v>1686</v>
      </c>
      <c r="J626" s="113">
        <v>89323.82</v>
      </c>
      <c r="K626" s="115">
        <v>43482</v>
      </c>
      <c r="L626" s="113">
        <v>27</v>
      </c>
      <c r="M626" s="113" t="s">
        <v>2190</v>
      </c>
      <c r="N626" s="351"/>
    </row>
    <row r="627" spans="1:14">
      <c r="A627" s="113" t="s">
        <v>3197</v>
      </c>
      <c r="B627" s="113" t="s">
        <v>384</v>
      </c>
      <c r="C627" s="113">
        <v>28.7</v>
      </c>
      <c r="D627" s="113">
        <v>28.9</v>
      </c>
      <c r="E627" s="113">
        <v>27.14</v>
      </c>
      <c r="F627" s="113">
        <v>27.83</v>
      </c>
      <c r="G627" s="113">
        <v>27.83</v>
      </c>
      <c r="H627" s="113">
        <v>27.88</v>
      </c>
      <c r="I627" s="113">
        <v>6254</v>
      </c>
      <c r="J627" s="113">
        <v>174211.03</v>
      </c>
      <c r="K627" s="115">
        <v>43482</v>
      </c>
      <c r="L627" s="113">
        <v>132</v>
      </c>
      <c r="M627" s="113" t="s">
        <v>3198</v>
      </c>
      <c r="N627" s="351"/>
    </row>
    <row r="628" spans="1:14">
      <c r="A628" s="113" t="s">
        <v>1909</v>
      </c>
      <c r="B628" s="113" t="s">
        <v>384</v>
      </c>
      <c r="C628" s="113">
        <v>347.85</v>
      </c>
      <c r="D628" s="113">
        <v>353.95</v>
      </c>
      <c r="E628" s="113">
        <v>345.2</v>
      </c>
      <c r="F628" s="113">
        <v>349.75</v>
      </c>
      <c r="G628" s="113">
        <v>349.1</v>
      </c>
      <c r="H628" s="113">
        <v>347.25</v>
      </c>
      <c r="I628" s="113">
        <v>1149959</v>
      </c>
      <c r="J628" s="113">
        <v>401427817.69999999</v>
      </c>
      <c r="K628" s="115">
        <v>43482</v>
      </c>
      <c r="L628" s="113">
        <v>9000</v>
      </c>
      <c r="M628" s="113" t="s">
        <v>1910</v>
      </c>
      <c r="N628" s="351"/>
    </row>
    <row r="629" spans="1:14">
      <c r="A629" s="113" t="s">
        <v>2576</v>
      </c>
      <c r="B629" s="113" t="s">
        <v>384</v>
      </c>
      <c r="C629" s="113">
        <v>384.59</v>
      </c>
      <c r="D629" s="113">
        <v>384.59</v>
      </c>
      <c r="E629" s="113">
        <v>381.97</v>
      </c>
      <c r="F629" s="113">
        <v>381.97</v>
      </c>
      <c r="G629" s="113">
        <v>381.97</v>
      </c>
      <c r="H629" s="113">
        <v>382.13</v>
      </c>
      <c r="I629" s="113">
        <v>223</v>
      </c>
      <c r="J629" s="113">
        <v>85429.18</v>
      </c>
      <c r="K629" s="115">
        <v>43482</v>
      </c>
      <c r="L629" s="113">
        <v>8</v>
      </c>
      <c r="M629" s="113" t="s">
        <v>2353</v>
      </c>
      <c r="N629" s="351"/>
    </row>
    <row r="630" spans="1:14">
      <c r="A630" s="113" t="s">
        <v>347</v>
      </c>
      <c r="B630" s="113" t="s">
        <v>384</v>
      </c>
      <c r="C630" s="113">
        <v>55</v>
      </c>
      <c r="D630" s="113">
        <v>55.45</v>
      </c>
      <c r="E630" s="113">
        <v>54.2</v>
      </c>
      <c r="F630" s="113">
        <v>54.35</v>
      </c>
      <c r="G630" s="113">
        <v>54.3</v>
      </c>
      <c r="H630" s="113">
        <v>55.15</v>
      </c>
      <c r="I630" s="113">
        <v>83911</v>
      </c>
      <c r="J630" s="113">
        <v>4589478.1500000004</v>
      </c>
      <c r="K630" s="115">
        <v>43482</v>
      </c>
      <c r="L630" s="113">
        <v>884</v>
      </c>
      <c r="M630" s="113" t="s">
        <v>1932</v>
      </c>
      <c r="N630" s="351"/>
    </row>
    <row r="631" spans="1:14">
      <c r="A631" s="113" t="s">
        <v>911</v>
      </c>
      <c r="B631" s="113" t="s">
        <v>384</v>
      </c>
      <c r="C631" s="113">
        <v>3185</v>
      </c>
      <c r="D631" s="113">
        <v>3195</v>
      </c>
      <c r="E631" s="113">
        <v>3172</v>
      </c>
      <c r="F631" s="113">
        <v>3187</v>
      </c>
      <c r="G631" s="113">
        <v>3185</v>
      </c>
      <c r="H631" s="113">
        <v>3189.45</v>
      </c>
      <c r="I631" s="113">
        <v>531</v>
      </c>
      <c r="J631" s="113">
        <v>1693361.2</v>
      </c>
      <c r="K631" s="115">
        <v>43482</v>
      </c>
      <c r="L631" s="113">
        <v>117</v>
      </c>
      <c r="M631" s="113" t="s">
        <v>912</v>
      </c>
      <c r="N631" s="351"/>
    </row>
    <row r="632" spans="1:14">
      <c r="A632" s="113" t="s">
        <v>88</v>
      </c>
      <c r="B632" s="113" t="s">
        <v>384</v>
      </c>
      <c r="C632" s="113">
        <v>62</v>
      </c>
      <c r="D632" s="113">
        <v>62.3</v>
      </c>
      <c r="E632" s="113">
        <v>60.1</v>
      </c>
      <c r="F632" s="113">
        <v>60.7</v>
      </c>
      <c r="G632" s="113">
        <v>60.9</v>
      </c>
      <c r="H632" s="113">
        <v>61.95</v>
      </c>
      <c r="I632" s="113">
        <v>2825033</v>
      </c>
      <c r="J632" s="113">
        <v>171879919.59999999</v>
      </c>
      <c r="K632" s="115">
        <v>43482</v>
      </c>
      <c r="L632" s="113">
        <v>8709</v>
      </c>
      <c r="M632" s="113" t="s">
        <v>2985</v>
      </c>
      <c r="N632" s="351"/>
    </row>
    <row r="633" spans="1:14">
      <c r="A633" s="113" t="s">
        <v>3217</v>
      </c>
      <c r="B633" s="113" t="s">
        <v>384</v>
      </c>
      <c r="C633" s="113">
        <v>3033</v>
      </c>
      <c r="D633" s="113">
        <v>3050</v>
      </c>
      <c r="E633" s="113">
        <v>3012.2</v>
      </c>
      <c r="F633" s="113">
        <v>3019.05</v>
      </c>
      <c r="G633" s="113">
        <v>3012.2</v>
      </c>
      <c r="H633" s="113">
        <v>3006.4</v>
      </c>
      <c r="I633" s="113">
        <v>1485</v>
      </c>
      <c r="J633" s="113">
        <v>4499316.1500000004</v>
      </c>
      <c r="K633" s="115">
        <v>43482</v>
      </c>
      <c r="L633" s="113">
        <v>48</v>
      </c>
      <c r="M633" s="113" t="s">
        <v>3218</v>
      </c>
      <c r="N633" s="351"/>
    </row>
    <row r="634" spans="1:14">
      <c r="A634" s="113" t="s">
        <v>89</v>
      </c>
      <c r="B634" s="113" t="s">
        <v>384</v>
      </c>
      <c r="C634" s="113">
        <v>36.4</v>
      </c>
      <c r="D634" s="113">
        <v>37.15</v>
      </c>
      <c r="E634" s="113">
        <v>36</v>
      </c>
      <c r="F634" s="113">
        <v>36.950000000000003</v>
      </c>
      <c r="G634" s="113">
        <v>37</v>
      </c>
      <c r="H634" s="113">
        <v>36.4</v>
      </c>
      <c r="I634" s="113">
        <v>14915441</v>
      </c>
      <c r="J634" s="113">
        <v>549510248.5</v>
      </c>
      <c r="K634" s="115">
        <v>43482</v>
      </c>
      <c r="L634" s="113">
        <v>19675</v>
      </c>
      <c r="M634" s="113" t="s">
        <v>913</v>
      </c>
      <c r="N634" s="351"/>
    </row>
    <row r="635" spans="1:14">
      <c r="A635" s="113" t="s">
        <v>90</v>
      </c>
      <c r="B635" s="113" t="s">
        <v>384</v>
      </c>
      <c r="C635" s="113">
        <v>44</v>
      </c>
      <c r="D635" s="113">
        <v>44.35</v>
      </c>
      <c r="E635" s="113">
        <v>42.9</v>
      </c>
      <c r="F635" s="113">
        <v>43.6</v>
      </c>
      <c r="G635" s="113">
        <v>43.55</v>
      </c>
      <c r="H635" s="113">
        <v>43.75</v>
      </c>
      <c r="I635" s="113">
        <v>2515030</v>
      </c>
      <c r="J635" s="113">
        <v>109901736.15000001</v>
      </c>
      <c r="K635" s="115">
        <v>43482</v>
      </c>
      <c r="L635" s="113">
        <v>6170</v>
      </c>
      <c r="M635" s="113" t="s">
        <v>914</v>
      </c>
      <c r="N635" s="351"/>
    </row>
    <row r="636" spans="1:14">
      <c r="A636" s="113" t="s">
        <v>3621</v>
      </c>
      <c r="B636" s="113" t="s">
        <v>384</v>
      </c>
      <c r="C636" s="113">
        <v>48.75</v>
      </c>
      <c r="D636" s="113">
        <v>49</v>
      </c>
      <c r="E636" s="113">
        <v>47.05</v>
      </c>
      <c r="F636" s="113">
        <v>47.25</v>
      </c>
      <c r="G636" s="113">
        <v>47.25</v>
      </c>
      <c r="H636" s="113">
        <v>48.35</v>
      </c>
      <c r="I636" s="113">
        <v>20202858</v>
      </c>
      <c r="J636" s="113">
        <v>967735770.95000005</v>
      </c>
      <c r="K636" s="115">
        <v>43482</v>
      </c>
      <c r="L636" s="113">
        <v>33167</v>
      </c>
      <c r="M636" s="113" t="s">
        <v>915</v>
      </c>
      <c r="N636" s="351"/>
    </row>
    <row r="637" spans="1:14">
      <c r="A637" s="113" t="s">
        <v>3483</v>
      </c>
      <c r="B637" s="113" t="s">
        <v>384</v>
      </c>
      <c r="C637" s="113">
        <v>108</v>
      </c>
      <c r="D637" s="113">
        <v>108</v>
      </c>
      <c r="E637" s="113">
        <v>108</v>
      </c>
      <c r="F637" s="113">
        <v>108</v>
      </c>
      <c r="G637" s="113">
        <v>108</v>
      </c>
      <c r="H637" s="113">
        <v>107.06</v>
      </c>
      <c r="I637" s="113">
        <v>117</v>
      </c>
      <c r="J637" s="113">
        <v>12636</v>
      </c>
      <c r="K637" s="115">
        <v>43482</v>
      </c>
      <c r="L637" s="113">
        <v>3</v>
      </c>
      <c r="M637" s="113" t="s">
        <v>3484</v>
      </c>
      <c r="N637" s="351"/>
    </row>
    <row r="638" spans="1:14">
      <c r="A638" s="113" t="s">
        <v>2252</v>
      </c>
      <c r="B638" s="113" t="s">
        <v>384</v>
      </c>
      <c r="C638" s="113">
        <v>162.85</v>
      </c>
      <c r="D638" s="113">
        <v>166.35</v>
      </c>
      <c r="E638" s="113">
        <v>162.85</v>
      </c>
      <c r="F638" s="113">
        <v>164.25</v>
      </c>
      <c r="G638" s="113">
        <v>164.15</v>
      </c>
      <c r="H638" s="113">
        <v>163.05000000000001</v>
      </c>
      <c r="I638" s="113">
        <v>20622</v>
      </c>
      <c r="J638" s="113">
        <v>3400268</v>
      </c>
      <c r="K638" s="115">
        <v>43482</v>
      </c>
      <c r="L638" s="113">
        <v>801</v>
      </c>
      <c r="M638" s="113" t="s">
        <v>3170</v>
      </c>
      <c r="N638" s="351"/>
    </row>
    <row r="639" spans="1:14">
      <c r="A639" s="113" t="s">
        <v>2687</v>
      </c>
      <c r="B639" s="113" t="s">
        <v>384</v>
      </c>
      <c r="C639" s="113">
        <v>632</v>
      </c>
      <c r="D639" s="113">
        <v>636.70000000000005</v>
      </c>
      <c r="E639" s="113">
        <v>614.15</v>
      </c>
      <c r="F639" s="113">
        <v>618.4</v>
      </c>
      <c r="G639" s="113">
        <v>616.45000000000005</v>
      </c>
      <c r="H639" s="113">
        <v>634.15</v>
      </c>
      <c r="I639" s="113">
        <v>4653</v>
      </c>
      <c r="J639" s="113">
        <v>2882382.65</v>
      </c>
      <c r="K639" s="115">
        <v>43482</v>
      </c>
      <c r="L639" s="113">
        <v>610</v>
      </c>
      <c r="M639" s="113" t="s">
        <v>2688</v>
      </c>
      <c r="N639" s="351"/>
    </row>
    <row r="640" spans="1:14">
      <c r="A640" s="113" t="s">
        <v>916</v>
      </c>
      <c r="B640" s="113" t="s">
        <v>384</v>
      </c>
      <c r="C640" s="113">
        <v>932.7</v>
      </c>
      <c r="D640" s="113">
        <v>932.7</v>
      </c>
      <c r="E640" s="113">
        <v>901.5</v>
      </c>
      <c r="F640" s="113">
        <v>918.85</v>
      </c>
      <c r="G640" s="113">
        <v>916.8</v>
      </c>
      <c r="H640" s="113">
        <v>924.95</v>
      </c>
      <c r="I640" s="113">
        <v>8740</v>
      </c>
      <c r="J640" s="113">
        <v>7992352.5499999998</v>
      </c>
      <c r="K640" s="115">
        <v>43482</v>
      </c>
      <c r="L640" s="113">
        <v>1180</v>
      </c>
      <c r="M640" s="113" t="s">
        <v>917</v>
      </c>
      <c r="N640" s="351"/>
    </row>
    <row r="641" spans="1:14">
      <c r="A641" s="113" t="s">
        <v>91</v>
      </c>
      <c r="B641" s="113" t="s">
        <v>384</v>
      </c>
      <c r="C641" s="113">
        <v>15</v>
      </c>
      <c r="D641" s="113">
        <v>15.1</v>
      </c>
      <c r="E641" s="113">
        <v>14.6</v>
      </c>
      <c r="F641" s="113">
        <v>14.85</v>
      </c>
      <c r="G641" s="113">
        <v>14.85</v>
      </c>
      <c r="H641" s="113">
        <v>15.05</v>
      </c>
      <c r="I641" s="113">
        <v>4202533</v>
      </c>
      <c r="J641" s="113">
        <v>62475860.549999997</v>
      </c>
      <c r="K641" s="115">
        <v>43482</v>
      </c>
      <c r="L641" s="113">
        <v>3430</v>
      </c>
      <c r="M641" s="113" t="s">
        <v>918</v>
      </c>
      <c r="N641" s="351"/>
    </row>
    <row r="642" spans="1:14">
      <c r="A642" s="113" t="s">
        <v>2325</v>
      </c>
      <c r="B642" s="113" t="s">
        <v>384</v>
      </c>
      <c r="C642" s="113">
        <v>246.05</v>
      </c>
      <c r="D642" s="113">
        <v>247</v>
      </c>
      <c r="E642" s="113">
        <v>243.1</v>
      </c>
      <c r="F642" s="113">
        <v>246.85</v>
      </c>
      <c r="G642" s="113">
        <v>246.7</v>
      </c>
      <c r="H642" s="113">
        <v>247.05</v>
      </c>
      <c r="I642" s="113">
        <v>3095</v>
      </c>
      <c r="J642" s="113">
        <v>760942.6</v>
      </c>
      <c r="K642" s="115">
        <v>43482</v>
      </c>
      <c r="L642" s="113">
        <v>172</v>
      </c>
      <c r="M642" s="113" t="s">
        <v>2326</v>
      </c>
      <c r="N642" s="351"/>
    </row>
    <row r="643" spans="1:14">
      <c r="A643" s="113" t="s">
        <v>919</v>
      </c>
      <c r="B643" s="113" t="s">
        <v>384</v>
      </c>
      <c r="C643" s="113">
        <v>530.6</v>
      </c>
      <c r="D643" s="113">
        <v>540</v>
      </c>
      <c r="E643" s="113">
        <v>523.5</v>
      </c>
      <c r="F643" s="113">
        <v>535.15</v>
      </c>
      <c r="G643" s="113">
        <v>540</v>
      </c>
      <c r="H643" s="113">
        <v>532.4</v>
      </c>
      <c r="I643" s="113">
        <v>17556</v>
      </c>
      <c r="J643" s="113">
        <v>9331061.9000000004</v>
      </c>
      <c r="K643" s="115">
        <v>43482</v>
      </c>
      <c r="L643" s="113">
        <v>1133</v>
      </c>
      <c r="M643" s="113" t="s">
        <v>920</v>
      </c>
      <c r="N643" s="351"/>
    </row>
    <row r="644" spans="1:14">
      <c r="A644" s="113" t="s">
        <v>92</v>
      </c>
      <c r="B644" s="113" t="s">
        <v>384</v>
      </c>
      <c r="C644" s="113">
        <v>275.8</v>
      </c>
      <c r="D644" s="113">
        <v>277.95</v>
      </c>
      <c r="E644" s="113">
        <v>271.45</v>
      </c>
      <c r="F644" s="113">
        <v>277.2</v>
      </c>
      <c r="G644" s="113">
        <v>277.05</v>
      </c>
      <c r="H644" s="113">
        <v>274.7</v>
      </c>
      <c r="I644" s="113">
        <v>2873245</v>
      </c>
      <c r="J644" s="113">
        <v>791319209.14999998</v>
      </c>
      <c r="K644" s="115">
        <v>43482</v>
      </c>
      <c r="L644" s="113">
        <v>21949</v>
      </c>
      <c r="M644" s="113" t="s">
        <v>2276</v>
      </c>
      <c r="N644" s="351"/>
    </row>
    <row r="645" spans="1:14">
      <c r="A645" s="113" t="s">
        <v>921</v>
      </c>
      <c r="B645" s="113" t="s">
        <v>384</v>
      </c>
      <c r="C645" s="113">
        <v>405.05</v>
      </c>
      <c r="D645" s="113">
        <v>407.15</v>
      </c>
      <c r="E645" s="113">
        <v>400</v>
      </c>
      <c r="F645" s="113">
        <v>401.25</v>
      </c>
      <c r="G645" s="113">
        <v>402</v>
      </c>
      <c r="H645" s="113">
        <v>404.05</v>
      </c>
      <c r="I645" s="113">
        <v>13837</v>
      </c>
      <c r="J645" s="113">
        <v>5584693.0499999998</v>
      </c>
      <c r="K645" s="115">
        <v>43482</v>
      </c>
      <c r="L645" s="113">
        <v>655</v>
      </c>
      <c r="M645" s="113" t="s">
        <v>922</v>
      </c>
      <c r="N645" s="351"/>
    </row>
    <row r="646" spans="1:14">
      <c r="A646" s="113" t="s">
        <v>2269</v>
      </c>
      <c r="B646" s="113" t="s">
        <v>384</v>
      </c>
      <c r="C646" s="113">
        <v>471.95</v>
      </c>
      <c r="D646" s="113">
        <v>479.5</v>
      </c>
      <c r="E646" s="113">
        <v>460.05</v>
      </c>
      <c r="F646" s="113">
        <v>461.85</v>
      </c>
      <c r="G646" s="113">
        <v>460.05</v>
      </c>
      <c r="H646" s="113">
        <v>473.85</v>
      </c>
      <c r="I646" s="113">
        <v>47579</v>
      </c>
      <c r="J646" s="113">
        <v>22301244.350000001</v>
      </c>
      <c r="K646" s="115">
        <v>43482</v>
      </c>
      <c r="L646" s="113">
        <v>3454</v>
      </c>
      <c r="M646" s="113" t="s">
        <v>2270</v>
      </c>
      <c r="N646" s="351"/>
    </row>
    <row r="647" spans="1:14">
      <c r="A647" s="113" t="s">
        <v>3288</v>
      </c>
      <c r="B647" s="113" t="s">
        <v>3233</v>
      </c>
      <c r="C647" s="113">
        <v>14.45</v>
      </c>
      <c r="D647" s="113">
        <v>14.9</v>
      </c>
      <c r="E647" s="113">
        <v>13.75</v>
      </c>
      <c r="F647" s="113">
        <v>14.25</v>
      </c>
      <c r="G647" s="113">
        <v>14.4</v>
      </c>
      <c r="H647" s="113">
        <v>14.45</v>
      </c>
      <c r="I647" s="113">
        <v>23117</v>
      </c>
      <c r="J647" s="113">
        <v>325747.95</v>
      </c>
      <c r="K647" s="115">
        <v>43482</v>
      </c>
      <c r="L647" s="113">
        <v>124</v>
      </c>
      <c r="M647" s="113" t="s">
        <v>3289</v>
      </c>
      <c r="N647" s="351"/>
    </row>
    <row r="648" spans="1:14">
      <c r="A648" s="113" t="s">
        <v>923</v>
      </c>
      <c r="B648" s="113" t="s">
        <v>384</v>
      </c>
      <c r="C648" s="113">
        <v>10.55</v>
      </c>
      <c r="D648" s="113">
        <v>10.9</v>
      </c>
      <c r="E648" s="113">
        <v>10.45</v>
      </c>
      <c r="F648" s="113">
        <v>10.8</v>
      </c>
      <c r="G648" s="113">
        <v>10.75</v>
      </c>
      <c r="H648" s="113">
        <v>10.55</v>
      </c>
      <c r="I648" s="113">
        <v>710279</v>
      </c>
      <c r="J648" s="113">
        <v>7551409.5999999996</v>
      </c>
      <c r="K648" s="115">
        <v>43482</v>
      </c>
      <c r="L648" s="113">
        <v>1041</v>
      </c>
      <c r="M648" s="113" t="s">
        <v>924</v>
      </c>
      <c r="N648" s="351"/>
    </row>
    <row r="649" spans="1:14">
      <c r="A649" s="113" t="s">
        <v>2829</v>
      </c>
      <c r="B649" s="113" t="s">
        <v>384</v>
      </c>
      <c r="C649" s="113">
        <v>245.95</v>
      </c>
      <c r="D649" s="113">
        <v>245.95</v>
      </c>
      <c r="E649" s="113">
        <v>237</v>
      </c>
      <c r="F649" s="113">
        <v>239.2</v>
      </c>
      <c r="G649" s="113">
        <v>238</v>
      </c>
      <c r="H649" s="113">
        <v>238.25</v>
      </c>
      <c r="I649" s="113">
        <v>6420</v>
      </c>
      <c r="J649" s="113">
        <v>1537116.8</v>
      </c>
      <c r="K649" s="115">
        <v>43482</v>
      </c>
      <c r="L649" s="113">
        <v>412</v>
      </c>
      <c r="M649" s="113" t="s">
        <v>2830</v>
      </c>
      <c r="N649" s="351"/>
    </row>
    <row r="650" spans="1:14">
      <c r="A650" s="113" t="s">
        <v>2986</v>
      </c>
      <c r="B650" s="113" t="s">
        <v>384</v>
      </c>
      <c r="C650" s="113">
        <v>880.05</v>
      </c>
      <c r="D650" s="113">
        <v>899</v>
      </c>
      <c r="E650" s="113">
        <v>880</v>
      </c>
      <c r="F650" s="113">
        <v>898.85</v>
      </c>
      <c r="G650" s="113">
        <v>899</v>
      </c>
      <c r="H650" s="113">
        <v>894.1</v>
      </c>
      <c r="I650" s="113">
        <v>632</v>
      </c>
      <c r="J650" s="113">
        <v>567319.65</v>
      </c>
      <c r="K650" s="115">
        <v>43482</v>
      </c>
      <c r="L650" s="113">
        <v>33</v>
      </c>
      <c r="M650" s="113" t="s">
        <v>2987</v>
      </c>
      <c r="N650" s="351"/>
    </row>
    <row r="651" spans="1:14">
      <c r="A651" s="113" t="s">
        <v>3567</v>
      </c>
      <c r="B651" s="113" t="s">
        <v>3233</v>
      </c>
      <c r="C651" s="113">
        <v>0.3</v>
      </c>
      <c r="D651" s="113">
        <v>0.3</v>
      </c>
      <c r="E651" s="113">
        <v>0.3</v>
      </c>
      <c r="F651" s="113">
        <v>0.3</v>
      </c>
      <c r="G651" s="113">
        <v>0.3</v>
      </c>
      <c r="H651" s="113">
        <v>0.3</v>
      </c>
      <c r="I651" s="113">
        <v>1000</v>
      </c>
      <c r="J651" s="113">
        <v>300</v>
      </c>
      <c r="K651" s="115">
        <v>43482</v>
      </c>
      <c r="L651" s="113">
        <v>2</v>
      </c>
      <c r="M651" s="113" t="s">
        <v>3568</v>
      </c>
      <c r="N651" s="351"/>
    </row>
    <row r="652" spans="1:14">
      <c r="A652" s="113" t="s">
        <v>2605</v>
      </c>
      <c r="B652" s="113" t="s">
        <v>384</v>
      </c>
      <c r="C652" s="113">
        <v>9.8000000000000007</v>
      </c>
      <c r="D652" s="113">
        <v>10.1</v>
      </c>
      <c r="E652" s="113">
        <v>9.6999999999999993</v>
      </c>
      <c r="F652" s="113">
        <v>9.75</v>
      </c>
      <c r="G652" s="113">
        <v>9.6999999999999993</v>
      </c>
      <c r="H652" s="113">
        <v>10</v>
      </c>
      <c r="I652" s="113">
        <v>13489</v>
      </c>
      <c r="J652" s="113">
        <v>133708.45000000001</v>
      </c>
      <c r="K652" s="115">
        <v>43482</v>
      </c>
      <c r="L652" s="113">
        <v>170</v>
      </c>
      <c r="M652" s="113" t="s">
        <v>2606</v>
      </c>
      <c r="N652" s="351"/>
    </row>
    <row r="653" spans="1:14">
      <c r="A653" s="113" t="s">
        <v>198</v>
      </c>
      <c r="B653" s="113" t="s">
        <v>384</v>
      </c>
      <c r="C653" s="113">
        <v>140.4</v>
      </c>
      <c r="D653" s="113">
        <v>141.75</v>
      </c>
      <c r="E653" s="113">
        <v>136.5</v>
      </c>
      <c r="F653" s="113">
        <v>137.35</v>
      </c>
      <c r="G653" s="113">
        <v>136.80000000000001</v>
      </c>
      <c r="H653" s="113">
        <v>139.80000000000001</v>
      </c>
      <c r="I653" s="113">
        <v>1458260</v>
      </c>
      <c r="J653" s="113">
        <v>203399641.90000001</v>
      </c>
      <c r="K653" s="115">
        <v>43482</v>
      </c>
      <c r="L653" s="113">
        <v>13157</v>
      </c>
      <c r="M653" s="113" t="s">
        <v>925</v>
      </c>
      <c r="N653" s="351"/>
    </row>
    <row r="654" spans="1:14">
      <c r="A654" s="113" t="s">
        <v>93</v>
      </c>
      <c r="B654" s="113" t="s">
        <v>384</v>
      </c>
      <c r="C654" s="113">
        <v>88.05</v>
      </c>
      <c r="D654" s="113">
        <v>88.55</v>
      </c>
      <c r="E654" s="113">
        <v>85.5</v>
      </c>
      <c r="F654" s="113">
        <v>86.1</v>
      </c>
      <c r="G654" s="113">
        <v>86.05</v>
      </c>
      <c r="H654" s="113">
        <v>87.8</v>
      </c>
      <c r="I654" s="113">
        <v>3950203</v>
      </c>
      <c r="J654" s="113">
        <v>342353966.75</v>
      </c>
      <c r="K654" s="115">
        <v>43482</v>
      </c>
      <c r="L654" s="113">
        <v>19324</v>
      </c>
      <c r="M654" s="113" t="s">
        <v>926</v>
      </c>
      <c r="N654" s="351"/>
    </row>
    <row r="655" spans="1:14">
      <c r="A655" s="113" t="s">
        <v>927</v>
      </c>
      <c r="B655" s="113" t="s">
        <v>384</v>
      </c>
      <c r="C655" s="113">
        <v>327.55</v>
      </c>
      <c r="D655" s="113">
        <v>328.05</v>
      </c>
      <c r="E655" s="113">
        <v>319.55</v>
      </c>
      <c r="F655" s="113">
        <v>321.8</v>
      </c>
      <c r="G655" s="113">
        <v>321.5</v>
      </c>
      <c r="H655" s="113">
        <v>326.75</v>
      </c>
      <c r="I655" s="113">
        <v>98200</v>
      </c>
      <c r="J655" s="113">
        <v>31703734.949999999</v>
      </c>
      <c r="K655" s="115">
        <v>43482</v>
      </c>
      <c r="L655" s="113">
        <v>2564</v>
      </c>
      <c r="M655" s="113" t="s">
        <v>928</v>
      </c>
      <c r="N655" s="351"/>
    </row>
    <row r="656" spans="1:14">
      <c r="A656" s="113" t="s">
        <v>929</v>
      </c>
      <c r="B656" s="113" t="s">
        <v>384</v>
      </c>
      <c r="C656" s="113">
        <v>257.05</v>
      </c>
      <c r="D656" s="113">
        <v>262.3</v>
      </c>
      <c r="E656" s="113">
        <v>256</v>
      </c>
      <c r="F656" s="113">
        <v>260.14999999999998</v>
      </c>
      <c r="G656" s="113">
        <v>259.2</v>
      </c>
      <c r="H656" s="113">
        <v>257.05</v>
      </c>
      <c r="I656" s="113">
        <v>1252757</v>
      </c>
      <c r="J656" s="113">
        <v>324470022.55000001</v>
      </c>
      <c r="K656" s="115">
        <v>43482</v>
      </c>
      <c r="L656" s="113">
        <v>14885</v>
      </c>
      <c r="M656" s="113" t="s">
        <v>930</v>
      </c>
      <c r="N656" s="351"/>
    </row>
    <row r="657" spans="1:14">
      <c r="A657" s="113" t="s">
        <v>2831</v>
      </c>
      <c r="B657" s="113" t="s">
        <v>384</v>
      </c>
      <c r="C657" s="113">
        <v>105.8</v>
      </c>
      <c r="D657" s="113">
        <v>105.95</v>
      </c>
      <c r="E657" s="113">
        <v>102.15</v>
      </c>
      <c r="F657" s="113">
        <v>103.8</v>
      </c>
      <c r="G657" s="113">
        <v>102.15</v>
      </c>
      <c r="H657" s="113">
        <v>105.9</v>
      </c>
      <c r="I657" s="113">
        <v>581</v>
      </c>
      <c r="J657" s="113">
        <v>60377.75</v>
      </c>
      <c r="K657" s="115">
        <v>43482</v>
      </c>
      <c r="L657" s="113">
        <v>22</v>
      </c>
      <c r="M657" s="113" t="s">
        <v>2832</v>
      </c>
      <c r="N657" s="351"/>
    </row>
    <row r="658" spans="1:14">
      <c r="A658" s="113" t="s">
        <v>931</v>
      </c>
      <c r="B658" s="113" t="s">
        <v>384</v>
      </c>
      <c r="C658" s="113">
        <v>358.5</v>
      </c>
      <c r="D658" s="113">
        <v>358.5</v>
      </c>
      <c r="E658" s="113">
        <v>312.2</v>
      </c>
      <c r="F658" s="113">
        <v>348.2</v>
      </c>
      <c r="G658" s="113">
        <v>345.8</v>
      </c>
      <c r="H658" s="113">
        <v>354.8</v>
      </c>
      <c r="I658" s="113">
        <v>27054</v>
      </c>
      <c r="J658" s="113">
        <v>9336453.9499999993</v>
      </c>
      <c r="K658" s="115">
        <v>43482</v>
      </c>
      <c r="L658" s="113">
        <v>1196</v>
      </c>
      <c r="M658" s="113" t="s">
        <v>2988</v>
      </c>
      <c r="N658" s="351"/>
    </row>
    <row r="659" spans="1:14">
      <c r="A659" s="113" t="s">
        <v>932</v>
      </c>
      <c r="B659" s="113" t="s">
        <v>384</v>
      </c>
      <c r="C659" s="113">
        <v>1138</v>
      </c>
      <c r="D659" s="113">
        <v>1141</v>
      </c>
      <c r="E659" s="113">
        <v>1101.5</v>
      </c>
      <c r="F659" s="113">
        <v>1112.9000000000001</v>
      </c>
      <c r="G659" s="113">
        <v>1112.95</v>
      </c>
      <c r="H659" s="113">
        <v>1136.55</v>
      </c>
      <c r="I659" s="113">
        <v>1059208</v>
      </c>
      <c r="J659" s="113">
        <v>1181160404.9000001</v>
      </c>
      <c r="K659" s="115">
        <v>43482</v>
      </c>
      <c r="L659" s="113">
        <v>30689</v>
      </c>
      <c r="M659" s="113" t="s">
        <v>933</v>
      </c>
      <c r="N659" s="351"/>
    </row>
    <row r="660" spans="1:14">
      <c r="A660" s="113" t="s">
        <v>2434</v>
      </c>
      <c r="B660" s="113" t="s">
        <v>384</v>
      </c>
      <c r="C660" s="113">
        <v>46.55</v>
      </c>
      <c r="D660" s="113">
        <v>47.5</v>
      </c>
      <c r="E660" s="113">
        <v>46.55</v>
      </c>
      <c r="F660" s="113">
        <v>46.65</v>
      </c>
      <c r="G660" s="113">
        <v>46.6</v>
      </c>
      <c r="H660" s="113">
        <v>47.5</v>
      </c>
      <c r="I660" s="113">
        <v>82</v>
      </c>
      <c r="J660" s="113">
        <v>3826.55</v>
      </c>
      <c r="K660" s="115">
        <v>43482</v>
      </c>
      <c r="L660" s="113">
        <v>5</v>
      </c>
      <c r="M660" s="113" t="s">
        <v>2435</v>
      </c>
      <c r="N660" s="351"/>
    </row>
    <row r="661" spans="1:14">
      <c r="A661" s="113" t="s">
        <v>934</v>
      </c>
      <c r="B661" s="113" t="s">
        <v>384</v>
      </c>
      <c r="C661" s="113">
        <v>429.95</v>
      </c>
      <c r="D661" s="113">
        <v>431.45</v>
      </c>
      <c r="E661" s="113">
        <v>426.1</v>
      </c>
      <c r="F661" s="113">
        <v>427.05</v>
      </c>
      <c r="G661" s="113">
        <v>426.1</v>
      </c>
      <c r="H661" s="113">
        <v>426.85</v>
      </c>
      <c r="I661" s="113">
        <v>1192</v>
      </c>
      <c r="J661" s="113">
        <v>511300.65</v>
      </c>
      <c r="K661" s="115">
        <v>43482</v>
      </c>
      <c r="L661" s="113">
        <v>56</v>
      </c>
      <c r="M661" s="113" t="s">
        <v>2550</v>
      </c>
      <c r="N661" s="351"/>
    </row>
    <row r="662" spans="1:14">
      <c r="A662" s="113" t="s">
        <v>935</v>
      </c>
      <c r="B662" s="113" t="s">
        <v>384</v>
      </c>
      <c r="C662" s="113">
        <v>222.05</v>
      </c>
      <c r="D662" s="113">
        <v>222.5</v>
      </c>
      <c r="E662" s="113">
        <v>215</v>
      </c>
      <c r="F662" s="113">
        <v>216.4</v>
      </c>
      <c r="G662" s="113">
        <v>216</v>
      </c>
      <c r="H662" s="113">
        <v>223.55</v>
      </c>
      <c r="I662" s="113">
        <v>35557</v>
      </c>
      <c r="J662" s="113">
        <v>7790990.0999999996</v>
      </c>
      <c r="K662" s="115">
        <v>43482</v>
      </c>
      <c r="L662" s="113">
        <v>713</v>
      </c>
      <c r="M662" s="113" t="s">
        <v>936</v>
      </c>
      <c r="N662" s="351"/>
    </row>
    <row r="663" spans="1:14">
      <c r="A663" s="113" t="s">
        <v>937</v>
      </c>
      <c r="B663" s="113" t="s">
        <v>3233</v>
      </c>
      <c r="C663" s="113">
        <v>40.6</v>
      </c>
      <c r="D663" s="113">
        <v>40.6</v>
      </c>
      <c r="E663" s="113">
        <v>36.799999999999997</v>
      </c>
      <c r="F663" s="113">
        <v>36.799999999999997</v>
      </c>
      <c r="G663" s="113">
        <v>37.049999999999997</v>
      </c>
      <c r="H663" s="113">
        <v>38.700000000000003</v>
      </c>
      <c r="I663" s="113">
        <v>424541</v>
      </c>
      <c r="J663" s="113">
        <v>16420283.5</v>
      </c>
      <c r="K663" s="115">
        <v>43482</v>
      </c>
      <c r="L663" s="113">
        <v>856</v>
      </c>
      <c r="M663" s="113" t="s">
        <v>938</v>
      </c>
      <c r="N663" s="351"/>
    </row>
    <row r="664" spans="1:14">
      <c r="A664" s="113" t="s">
        <v>2607</v>
      </c>
      <c r="B664" s="113" t="s">
        <v>3233</v>
      </c>
      <c r="C664" s="113">
        <v>2.2999999999999998</v>
      </c>
      <c r="D664" s="113">
        <v>2.2999999999999998</v>
      </c>
      <c r="E664" s="113">
        <v>2.2000000000000002</v>
      </c>
      <c r="F664" s="113">
        <v>2.2000000000000002</v>
      </c>
      <c r="G664" s="113">
        <v>2.2000000000000002</v>
      </c>
      <c r="H664" s="113">
        <v>2.2999999999999998</v>
      </c>
      <c r="I664" s="113">
        <v>135859</v>
      </c>
      <c r="J664" s="113">
        <v>300670.2</v>
      </c>
      <c r="K664" s="115">
        <v>43482</v>
      </c>
      <c r="L664" s="113">
        <v>120</v>
      </c>
      <c r="M664" s="113" t="s">
        <v>2608</v>
      </c>
      <c r="N664" s="351"/>
    </row>
    <row r="665" spans="1:14">
      <c r="A665" s="113" t="s">
        <v>2726</v>
      </c>
      <c r="B665" s="113" t="s">
        <v>384</v>
      </c>
      <c r="C665" s="113">
        <v>350.5</v>
      </c>
      <c r="D665" s="113">
        <v>351.8</v>
      </c>
      <c r="E665" s="113">
        <v>345.3</v>
      </c>
      <c r="F665" s="113">
        <v>349.8</v>
      </c>
      <c r="G665" s="113">
        <v>348.6</v>
      </c>
      <c r="H665" s="113">
        <v>348.95</v>
      </c>
      <c r="I665" s="113">
        <v>7860</v>
      </c>
      <c r="J665" s="113">
        <v>2745418.95</v>
      </c>
      <c r="K665" s="115">
        <v>43482</v>
      </c>
      <c r="L665" s="113">
        <v>452</v>
      </c>
      <c r="M665" s="113" t="s">
        <v>2727</v>
      </c>
      <c r="N665" s="351"/>
    </row>
    <row r="666" spans="1:14">
      <c r="A666" s="113" t="s">
        <v>939</v>
      </c>
      <c r="B666" s="113" t="s">
        <v>384</v>
      </c>
      <c r="C666" s="113">
        <v>125.6</v>
      </c>
      <c r="D666" s="113">
        <v>129.55000000000001</v>
      </c>
      <c r="E666" s="113">
        <v>121.75</v>
      </c>
      <c r="F666" s="113">
        <v>123.2</v>
      </c>
      <c r="G666" s="113">
        <v>123.5</v>
      </c>
      <c r="H666" s="113">
        <v>122.25</v>
      </c>
      <c r="I666" s="113">
        <v>22218</v>
      </c>
      <c r="J666" s="113">
        <v>2786291.7</v>
      </c>
      <c r="K666" s="115">
        <v>43482</v>
      </c>
      <c r="L666" s="113">
        <v>771</v>
      </c>
      <c r="M666" s="113" t="s">
        <v>940</v>
      </c>
      <c r="N666" s="351"/>
    </row>
    <row r="667" spans="1:14">
      <c r="A667" s="113" t="s">
        <v>1887</v>
      </c>
      <c r="B667" s="113" t="s">
        <v>384</v>
      </c>
      <c r="C667" s="113">
        <v>33.6</v>
      </c>
      <c r="D667" s="113">
        <v>35.950000000000003</v>
      </c>
      <c r="E667" s="113">
        <v>33.6</v>
      </c>
      <c r="F667" s="113">
        <v>34.799999999999997</v>
      </c>
      <c r="G667" s="113">
        <v>34.9</v>
      </c>
      <c r="H667" s="113">
        <v>34.15</v>
      </c>
      <c r="I667" s="113">
        <v>4885</v>
      </c>
      <c r="J667" s="113">
        <v>168748.9</v>
      </c>
      <c r="K667" s="115">
        <v>43482</v>
      </c>
      <c r="L667" s="113">
        <v>83</v>
      </c>
      <c r="M667" s="113" t="s">
        <v>1888</v>
      </c>
      <c r="N667" s="351"/>
    </row>
    <row r="668" spans="1:14">
      <c r="A668" s="113" t="s">
        <v>2609</v>
      </c>
      <c r="B668" s="113" t="s">
        <v>384</v>
      </c>
      <c r="C668" s="113">
        <v>5.6</v>
      </c>
      <c r="D668" s="113">
        <v>5.8</v>
      </c>
      <c r="E668" s="113">
        <v>5.3</v>
      </c>
      <c r="F668" s="113">
        <v>5.75</v>
      </c>
      <c r="G668" s="113">
        <v>5.8</v>
      </c>
      <c r="H668" s="113">
        <v>5.6</v>
      </c>
      <c r="I668" s="113">
        <v>27260</v>
      </c>
      <c r="J668" s="113">
        <v>152447.29999999999</v>
      </c>
      <c r="K668" s="115">
        <v>43482</v>
      </c>
      <c r="L668" s="113">
        <v>139</v>
      </c>
      <c r="M668" s="113" t="s">
        <v>2610</v>
      </c>
      <c r="N668" s="351"/>
    </row>
    <row r="669" spans="1:14">
      <c r="A669" s="113" t="s">
        <v>941</v>
      </c>
      <c r="B669" s="113" t="s">
        <v>384</v>
      </c>
      <c r="C669" s="113">
        <v>40</v>
      </c>
      <c r="D669" s="113">
        <v>40</v>
      </c>
      <c r="E669" s="113">
        <v>39.049999999999997</v>
      </c>
      <c r="F669" s="113">
        <v>39.25</v>
      </c>
      <c r="G669" s="113">
        <v>39.15</v>
      </c>
      <c r="H669" s="113">
        <v>40</v>
      </c>
      <c r="I669" s="113">
        <v>22869</v>
      </c>
      <c r="J669" s="113">
        <v>903878.4</v>
      </c>
      <c r="K669" s="115">
        <v>43482</v>
      </c>
      <c r="L669" s="113">
        <v>268</v>
      </c>
      <c r="M669" s="113" t="s">
        <v>942</v>
      </c>
      <c r="N669" s="351"/>
    </row>
    <row r="670" spans="1:14">
      <c r="A670" s="113" t="s">
        <v>2436</v>
      </c>
      <c r="B670" s="113" t="s">
        <v>384</v>
      </c>
      <c r="C670" s="113">
        <v>47.25</v>
      </c>
      <c r="D670" s="113">
        <v>48.4</v>
      </c>
      <c r="E670" s="113">
        <v>47.25</v>
      </c>
      <c r="F670" s="113">
        <v>47.75</v>
      </c>
      <c r="G670" s="113">
        <v>47.75</v>
      </c>
      <c r="H670" s="113">
        <v>47.75</v>
      </c>
      <c r="I670" s="113">
        <v>5776</v>
      </c>
      <c r="J670" s="113">
        <v>277004.5</v>
      </c>
      <c r="K670" s="115">
        <v>43482</v>
      </c>
      <c r="L670" s="113">
        <v>46</v>
      </c>
      <c r="M670" s="113" t="s">
        <v>2437</v>
      </c>
      <c r="N670" s="351"/>
    </row>
    <row r="671" spans="1:14">
      <c r="A671" s="113" t="s">
        <v>2833</v>
      </c>
      <c r="B671" s="113" t="s">
        <v>384</v>
      </c>
      <c r="C671" s="113">
        <v>6.15</v>
      </c>
      <c r="D671" s="113">
        <v>6.4</v>
      </c>
      <c r="E671" s="113">
        <v>6.15</v>
      </c>
      <c r="F671" s="113">
        <v>6.3</v>
      </c>
      <c r="G671" s="113">
        <v>6.3</v>
      </c>
      <c r="H671" s="113">
        <v>6.15</v>
      </c>
      <c r="I671" s="113">
        <v>523</v>
      </c>
      <c r="J671" s="113">
        <v>3293</v>
      </c>
      <c r="K671" s="115">
        <v>43482</v>
      </c>
      <c r="L671" s="113">
        <v>6</v>
      </c>
      <c r="M671" s="113" t="s">
        <v>2834</v>
      </c>
      <c r="N671" s="351"/>
    </row>
    <row r="672" spans="1:14">
      <c r="A672" s="113" t="s">
        <v>2989</v>
      </c>
      <c r="B672" s="113" t="s">
        <v>384</v>
      </c>
      <c r="C672" s="113">
        <v>136</v>
      </c>
      <c r="D672" s="113">
        <v>137</v>
      </c>
      <c r="E672" s="113">
        <v>133.5</v>
      </c>
      <c r="F672" s="113">
        <v>134.94999999999999</v>
      </c>
      <c r="G672" s="113">
        <v>134.9</v>
      </c>
      <c r="H672" s="113">
        <v>138.35</v>
      </c>
      <c r="I672" s="113">
        <v>3072</v>
      </c>
      <c r="J672" s="113">
        <v>413675.45</v>
      </c>
      <c r="K672" s="115">
        <v>43482</v>
      </c>
      <c r="L672" s="113">
        <v>135</v>
      </c>
      <c r="M672" s="113" t="s">
        <v>2990</v>
      </c>
      <c r="N672" s="351"/>
    </row>
    <row r="673" spans="1:14">
      <c r="A673" s="113" t="s">
        <v>94</v>
      </c>
      <c r="B673" s="113" t="s">
        <v>384</v>
      </c>
      <c r="C673" s="113">
        <v>1526.7</v>
      </c>
      <c r="D673" s="113">
        <v>1536</v>
      </c>
      <c r="E673" s="113">
        <v>1510</v>
      </c>
      <c r="F673" s="113">
        <v>1523</v>
      </c>
      <c r="G673" s="113">
        <v>1518.25</v>
      </c>
      <c r="H673" s="113">
        <v>1526.7</v>
      </c>
      <c r="I673" s="113">
        <v>1467807</v>
      </c>
      <c r="J673" s="113">
        <v>2229730926.0999999</v>
      </c>
      <c r="K673" s="115">
        <v>43482</v>
      </c>
      <c r="L673" s="113">
        <v>55046</v>
      </c>
      <c r="M673" s="113" t="s">
        <v>943</v>
      </c>
      <c r="N673" s="351"/>
    </row>
    <row r="674" spans="1:14">
      <c r="A674" s="113" t="s">
        <v>944</v>
      </c>
      <c r="B674" s="113" t="s">
        <v>384</v>
      </c>
      <c r="C674" s="113">
        <v>695.7</v>
      </c>
      <c r="D674" s="113">
        <v>695.7</v>
      </c>
      <c r="E674" s="113">
        <v>683.15</v>
      </c>
      <c r="F674" s="113">
        <v>685.2</v>
      </c>
      <c r="G674" s="113">
        <v>685</v>
      </c>
      <c r="H674" s="113">
        <v>697.7</v>
      </c>
      <c r="I674" s="113">
        <v>8342</v>
      </c>
      <c r="J674" s="113">
        <v>5733736.4500000002</v>
      </c>
      <c r="K674" s="115">
        <v>43482</v>
      </c>
      <c r="L674" s="113">
        <v>158</v>
      </c>
      <c r="M674" s="113" t="s">
        <v>945</v>
      </c>
      <c r="N674" s="351"/>
    </row>
    <row r="675" spans="1:14">
      <c r="A675" s="113" t="s">
        <v>946</v>
      </c>
      <c r="B675" s="113" t="s">
        <v>384</v>
      </c>
      <c r="C675" s="113">
        <v>45.6</v>
      </c>
      <c r="D675" s="113">
        <v>46.25</v>
      </c>
      <c r="E675" s="113">
        <v>44.05</v>
      </c>
      <c r="F675" s="113">
        <v>44.75</v>
      </c>
      <c r="G675" s="113">
        <v>44.85</v>
      </c>
      <c r="H675" s="113">
        <v>45.35</v>
      </c>
      <c r="I675" s="113">
        <v>8464905</v>
      </c>
      <c r="J675" s="113">
        <v>382428565.64999998</v>
      </c>
      <c r="K675" s="115">
        <v>43482</v>
      </c>
      <c r="L675" s="113">
        <v>21541</v>
      </c>
      <c r="M675" s="113" t="s">
        <v>2192</v>
      </c>
      <c r="N675" s="351"/>
    </row>
    <row r="676" spans="1:14">
      <c r="A676" s="113" t="s">
        <v>1923</v>
      </c>
      <c r="B676" s="113" t="s">
        <v>384</v>
      </c>
      <c r="C676" s="113">
        <v>323</v>
      </c>
      <c r="D676" s="113">
        <v>329</v>
      </c>
      <c r="E676" s="113">
        <v>316.27</v>
      </c>
      <c r="F676" s="113">
        <v>316.74</v>
      </c>
      <c r="G676" s="113">
        <v>316.74</v>
      </c>
      <c r="H676" s="113">
        <v>319</v>
      </c>
      <c r="I676" s="113">
        <v>948</v>
      </c>
      <c r="J676" s="113">
        <v>300387.88</v>
      </c>
      <c r="K676" s="115">
        <v>43482</v>
      </c>
      <c r="L676" s="113">
        <v>16</v>
      </c>
      <c r="M676" s="113" t="s">
        <v>1924</v>
      </c>
      <c r="N676" s="351"/>
    </row>
    <row r="677" spans="1:14">
      <c r="A677" s="113" t="s">
        <v>190</v>
      </c>
      <c r="B677" s="113" t="s">
        <v>384</v>
      </c>
      <c r="C677" s="113">
        <v>278.5</v>
      </c>
      <c r="D677" s="113">
        <v>282.35000000000002</v>
      </c>
      <c r="E677" s="113">
        <v>276.39999999999998</v>
      </c>
      <c r="F677" s="113">
        <v>280.45</v>
      </c>
      <c r="G677" s="113">
        <v>280.75</v>
      </c>
      <c r="H677" s="113">
        <v>275.85000000000002</v>
      </c>
      <c r="I677" s="113">
        <v>3729858</v>
      </c>
      <c r="J677" s="113">
        <v>1047131302.8</v>
      </c>
      <c r="K677" s="115">
        <v>43482</v>
      </c>
      <c r="L677" s="113">
        <v>84078</v>
      </c>
      <c r="M677" s="113" t="s">
        <v>947</v>
      </c>
      <c r="N677" s="351"/>
    </row>
    <row r="678" spans="1:14">
      <c r="A678" s="113" t="s">
        <v>95</v>
      </c>
      <c r="B678" s="113" t="s">
        <v>384</v>
      </c>
      <c r="C678" s="113">
        <v>735.8</v>
      </c>
      <c r="D678" s="113">
        <v>739</v>
      </c>
      <c r="E678" s="113">
        <v>729.1</v>
      </c>
      <c r="F678" s="113">
        <v>733.35</v>
      </c>
      <c r="G678" s="113">
        <v>733.2</v>
      </c>
      <c r="H678" s="113">
        <v>736.8</v>
      </c>
      <c r="I678" s="113">
        <v>6903771</v>
      </c>
      <c r="J678" s="113">
        <v>5060865130.1499996</v>
      </c>
      <c r="K678" s="115">
        <v>43482</v>
      </c>
      <c r="L678" s="113">
        <v>155361</v>
      </c>
      <c r="M678" s="113" t="s">
        <v>948</v>
      </c>
      <c r="N678" s="351"/>
    </row>
    <row r="679" spans="1:14">
      <c r="A679" s="113" t="s">
        <v>949</v>
      </c>
      <c r="B679" s="113" t="s">
        <v>384</v>
      </c>
      <c r="C679" s="113">
        <v>583.20000000000005</v>
      </c>
      <c r="D679" s="113">
        <v>589.25</v>
      </c>
      <c r="E679" s="113">
        <v>578.04999999999995</v>
      </c>
      <c r="F679" s="113">
        <v>583.65</v>
      </c>
      <c r="G679" s="113">
        <v>583</v>
      </c>
      <c r="H679" s="113">
        <v>580.79999999999995</v>
      </c>
      <c r="I679" s="113">
        <v>8666</v>
      </c>
      <c r="J679" s="113">
        <v>5066071.3499999996</v>
      </c>
      <c r="K679" s="115">
        <v>43482</v>
      </c>
      <c r="L679" s="113">
        <v>410</v>
      </c>
      <c r="M679" s="113" t="s">
        <v>950</v>
      </c>
      <c r="N679" s="351"/>
    </row>
    <row r="680" spans="1:14">
      <c r="A680" s="113" t="s">
        <v>952</v>
      </c>
      <c r="B680" s="113" t="s">
        <v>384</v>
      </c>
      <c r="C680" s="113">
        <v>247</v>
      </c>
      <c r="D680" s="113">
        <v>248.9</v>
      </c>
      <c r="E680" s="113">
        <v>242.3</v>
      </c>
      <c r="F680" s="113">
        <v>246.05</v>
      </c>
      <c r="G680" s="113">
        <v>246.05</v>
      </c>
      <c r="H680" s="113">
        <v>245.25</v>
      </c>
      <c r="I680" s="113">
        <v>153101</v>
      </c>
      <c r="J680" s="113">
        <v>37512307.700000003</v>
      </c>
      <c r="K680" s="115">
        <v>43482</v>
      </c>
      <c r="L680" s="113">
        <v>4904</v>
      </c>
      <c r="M680" s="113" t="s">
        <v>953</v>
      </c>
      <c r="N680" s="351"/>
    </row>
    <row r="681" spans="1:14">
      <c r="A681" s="113" t="s">
        <v>954</v>
      </c>
      <c r="B681" s="113" t="s">
        <v>384</v>
      </c>
      <c r="C681" s="113">
        <v>74.2</v>
      </c>
      <c r="D681" s="113">
        <v>75.5</v>
      </c>
      <c r="E681" s="113">
        <v>73.099999999999994</v>
      </c>
      <c r="F681" s="113">
        <v>73.5</v>
      </c>
      <c r="G681" s="113">
        <v>73.5</v>
      </c>
      <c r="H681" s="113">
        <v>73.650000000000006</v>
      </c>
      <c r="I681" s="113">
        <v>60395</v>
      </c>
      <c r="J681" s="113">
        <v>4473760.7</v>
      </c>
      <c r="K681" s="115">
        <v>43482</v>
      </c>
      <c r="L681" s="113">
        <v>1037</v>
      </c>
      <c r="M681" s="113" t="s">
        <v>955</v>
      </c>
      <c r="N681" s="351"/>
    </row>
    <row r="682" spans="1:14">
      <c r="A682" s="113" t="s">
        <v>956</v>
      </c>
      <c r="B682" s="113" t="s">
        <v>384</v>
      </c>
      <c r="C682" s="113">
        <v>588.20000000000005</v>
      </c>
      <c r="D682" s="113">
        <v>621.95000000000005</v>
      </c>
      <c r="E682" s="113">
        <v>583</v>
      </c>
      <c r="F682" s="113">
        <v>604.29999999999995</v>
      </c>
      <c r="G682" s="113">
        <v>605</v>
      </c>
      <c r="H682" s="113">
        <v>587.45000000000005</v>
      </c>
      <c r="I682" s="113">
        <v>26195</v>
      </c>
      <c r="J682" s="113">
        <v>15919211.550000001</v>
      </c>
      <c r="K682" s="115">
        <v>43482</v>
      </c>
      <c r="L682" s="113">
        <v>3063</v>
      </c>
      <c r="M682" s="113" t="s">
        <v>957</v>
      </c>
      <c r="N682" s="351"/>
    </row>
    <row r="683" spans="1:14">
      <c r="A683" s="113" t="s">
        <v>3162</v>
      </c>
      <c r="B683" s="113" t="s">
        <v>384</v>
      </c>
      <c r="C683" s="113">
        <v>57.9</v>
      </c>
      <c r="D683" s="113">
        <v>57.9</v>
      </c>
      <c r="E683" s="113">
        <v>56.75</v>
      </c>
      <c r="F683" s="113">
        <v>56.75</v>
      </c>
      <c r="G683" s="113">
        <v>56.75</v>
      </c>
      <c r="H683" s="113">
        <v>56.55</v>
      </c>
      <c r="I683" s="113">
        <v>303</v>
      </c>
      <c r="J683" s="113">
        <v>17271.349999999999</v>
      </c>
      <c r="K683" s="115">
        <v>43482</v>
      </c>
      <c r="L683" s="113">
        <v>4</v>
      </c>
      <c r="M683" s="113" t="s">
        <v>2342</v>
      </c>
      <c r="N683" s="351"/>
    </row>
    <row r="684" spans="1:14">
      <c r="A684" s="113" t="s">
        <v>958</v>
      </c>
      <c r="B684" s="113" t="s">
        <v>384</v>
      </c>
      <c r="C684" s="113">
        <v>218.1</v>
      </c>
      <c r="D684" s="113">
        <v>223.9</v>
      </c>
      <c r="E684" s="113">
        <v>216.9</v>
      </c>
      <c r="F684" s="113">
        <v>219.4</v>
      </c>
      <c r="G684" s="113">
        <v>219.5</v>
      </c>
      <c r="H684" s="113">
        <v>217.45</v>
      </c>
      <c r="I684" s="113">
        <v>346718</v>
      </c>
      <c r="J684" s="113">
        <v>76747300</v>
      </c>
      <c r="K684" s="115">
        <v>43482</v>
      </c>
      <c r="L684" s="113">
        <v>7802</v>
      </c>
      <c r="M684" s="113" t="s">
        <v>959</v>
      </c>
      <c r="N684" s="351"/>
    </row>
    <row r="685" spans="1:14">
      <c r="A685" s="113" t="s">
        <v>2991</v>
      </c>
      <c r="B685" s="113" t="s">
        <v>384</v>
      </c>
      <c r="C685" s="113">
        <v>38.65</v>
      </c>
      <c r="D685" s="113">
        <v>39.799999999999997</v>
      </c>
      <c r="E685" s="113">
        <v>38.65</v>
      </c>
      <c r="F685" s="113">
        <v>38.700000000000003</v>
      </c>
      <c r="G685" s="113">
        <v>38.700000000000003</v>
      </c>
      <c r="H685" s="113">
        <v>39.200000000000003</v>
      </c>
      <c r="I685" s="113">
        <v>3251</v>
      </c>
      <c r="J685" s="113">
        <v>126482.9</v>
      </c>
      <c r="K685" s="115">
        <v>43482</v>
      </c>
      <c r="L685" s="113">
        <v>32</v>
      </c>
      <c r="M685" s="113" t="s">
        <v>2992</v>
      </c>
      <c r="N685" s="351"/>
    </row>
    <row r="686" spans="1:14">
      <c r="A686" s="113" t="s">
        <v>2993</v>
      </c>
      <c r="B686" s="113" t="s">
        <v>384</v>
      </c>
      <c r="C686" s="113">
        <v>13.95</v>
      </c>
      <c r="D686" s="113">
        <v>14</v>
      </c>
      <c r="E686" s="113">
        <v>13.55</v>
      </c>
      <c r="F686" s="113">
        <v>13.6</v>
      </c>
      <c r="G686" s="113">
        <v>13.6</v>
      </c>
      <c r="H686" s="113">
        <v>14.1</v>
      </c>
      <c r="I686" s="113">
        <v>1251</v>
      </c>
      <c r="J686" s="113">
        <v>16993.599999999999</v>
      </c>
      <c r="K686" s="115">
        <v>43482</v>
      </c>
      <c r="L686" s="113">
        <v>17</v>
      </c>
      <c r="M686" s="113" t="s">
        <v>2994</v>
      </c>
      <c r="N686" s="351"/>
    </row>
    <row r="687" spans="1:14">
      <c r="A687" s="113" t="s">
        <v>96</v>
      </c>
      <c r="B687" s="113" t="s">
        <v>384</v>
      </c>
      <c r="C687" s="113">
        <v>14.5</v>
      </c>
      <c r="D687" s="113">
        <v>14.6</v>
      </c>
      <c r="E687" s="113">
        <v>14.4</v>
      </c>
      <c r="F687" s="113">
        <v>14.4</v>
      </c>
      <c r="G687" s="113">
        <v>14.5</v>
      </c>
      <c r="H687" s="113">
        <v>14.55</v>
      </c>
      <c r="I687" s="113">
        <v>245919</v>
      </c>
      <c r="J687" s="113">
        <v>3563445.5</v>
      </c>
      <c r="K687" s="115">
        <v>43482</v>
      </c>
      <c r="L687" s="113">
        <v>592</v>
      </c>
      <c r="M687" s="113" t="s">
        <v>2995</v>
      </c>
      <c r="N687" s="351"/>
    </row>
    <row r="688" spans="1:14">
      <c r="A688" s="113" t="s">
        <v>97</v>
      </c>
      <c r="B688" s="113" t="s">
        <v>384</v>
      </c>
      <c r="C688" s="113">
        <v>136</v>
      </c>
      <c r="D688" s="113">
        <v>138.30000000000001</v>
      </c>
      <c r="E688" s="113">
        <v>135.30000000000001</v>
      </c>
      <c r="F688" s="113">
        <v>137.65</v>
      </c>
      <c r="G688" s="113">
        <v>137.5</v>
      </c>
      <c r="H688" s="113">
        <v>135.80000000000001</v>
      </c>
      <c r="I688" s="113">
        <v>11644105</v>
      </c>
      <c r="J688" s="113">
        <v>1600254649</v>
      </c>
      <c r="K688" s="115">
        <v>43482</v>
      </c>
      <c r="L688" s="113">
        <v>69174</v>
      </c>
      <c r="M688" s="113" t="s">
        <v>2996</v>
      </c>
      <c r="N688" s="351"/>
    </row>
    <row r="689" spans="1:14">
      <c r="A689" s="113" t="s">
        <v>2997</v>
      </c>
      <c r="B689" s="113" t="s">
        <v>384</v>
      </c>
      <c r="C689" s="113">
        <v>209</v>
      </c>
      <c r="D689" s="113">
        <v>213.8</v>
      </c>
      <c r="E689" s="113">
        <v>206.1</v>
      </c>
      <c r="F689" s="113">
        <v>208.25</v>
      </c>
      <c r="G689" s="113">
        <v>208.05</v>
      </c>
      <c r="H689" s="113">
        <v>209.25</v>
      </c>
      <c r="I689" s="113">
        <v>438979</v>
      </c>
      <c r="J689" s="113">
        <v>92279342.450000003</v>
      </c>
      <c r="K689" s="115">
        <v>43482</v>
      </c>
      <c r="L689" s="113">
        <v>5597</v>
      </c>
      <c r="M689" s="113" t="s">
        <v>2998</v>
      </c>
      <c r="N689" s="351"/>
    </row>
    <row r="690" spans="1:14">
      <c r="A690" s="113" t="s">
        <v>2999</v>
      </c>
      <c r="B690" s="113" t="s">
        <v>384</v>
      </c>
      <c r="C690" s="113">
        <v>455.8</v>
      </c>
      <c r="D690" s="113">
        <v>455.85</v>
      </c>
      <c r="E690" s="113">
        <v>447.2</v>
      </c>
      <c r="F690" s="113">
        <v>449.1</v>
      </c>
      <c r="G690" s="113">
        <v>448.1</v>
      </c>
      <c r="H690" s="113">
        <v>451.8</v>
      </c>
      <c r="I690" s="113">
        <v>14904</v>
      </c>
      <c r="J690" s="113">
        <v>6719811.0999999996</v>
      </c>
      <c r="K690" s="115">
        <v>43482</v>
      </c>
      <c r="L690" s="113">
        <v>787</v>
      </c>
      <c r="M690" s="113" t="s">
        <v>3000</v>
      </c>
      <c r="N690" s="351"/>
    </row>
    <row r="691" spans="1:14">
      <c r="A691" s="113" t="s">
        <v>199</v>
      </c>
      <c r="B691" s="113" t="s">
        <v>384</v>
      </c>
      <c r="C691" s="113">
        <v>798</v>
      </c>
      <c r="D691" s="113">
        <v>798</v>
      </c>
      <c r="E691" s="113">
        <v>775.6</v>
      </c>
      <c r="F691" s="113">
        <v>787.95</v>
      </c>
      <c r="G691" s="113">
        <v>785.4</v>
      </c>
      <c r="H691" s="113">
        <v>788.8</v>
      </c>
      <c r="I691" s="113">
        <v>174576</v>
      </c>
      <c r="J691" s="113">
        <v>137688872.09999999</v>
      </c>
      <c r="K691" s="115">
        <v>43482</v>
      </c>
      <c r="L691" s="113">
        <v>5303</v>
      </c>
      <c r="M691" s="113" t="s">
        <v>3001</v>
      </c>
      <c r="N691" s="351"/>
    </row>
    <row r="692" spans="1:14">
      <c r="A692" s="113" t="s">
        <v>98</v>
      </c>
      <c r="B692" s="113" t="s">
        <v>384</v>
      </c>
      <c r="C692" s="113">
        <v>155.9</v>
      </c>
      <c r="D692" s="113">
        <v>156.15</v>
      </c>
      <c r="E692" s="113">
        <v>153.5</v>
      </c>
      <c r="F692" s="113">
        <v>155</v>
      </c>
      <c r="G692" s="113">
        <v>154.65</v>
      </c>
      <c r="H692" s="113">
        <v>155.55000000000001</v>
      </c>
      <c r="I692" s="113">
        <v>805492</v>
      </c>
      <c r="J692" s="113">
        <v>124796714.2</v>
      </c>
      <c r="K692" s="115">
        <v>43482</v>
      </c>
      <c r="L692" s="113">
        <v>8231</v>
      </c>
      <c r="M692" s="113" t="s">
        <v>960</v>
      </c>
      <c r="N692" s="351"/>
    </row>
    <row r="693" spans="1:14">
      <c r="A693" s="113" t="s">
        <v>3146</v>
      </c>
      <c r="B693" s="113" t="s">
        <v>384</v>
      </c>
      <c r="C693" s="113">
        <v>418</v>
      </c>
      <c r="D693" s="113">
        <v>431.95</v>
      </c>
      <c r="E693" s="113">
        <v>417.3</v>
      </c>
      <c r="F693" s="113">
        <v>421.2</v>
      </c>
      <c r="G693" s="113">
        <v>421.65</v>
      </c>
      <c r="H693" s="113">
        <v>416.85</v>
      </c>
      <c r="I693" s="113">
        <v>154889</v>
      </c>
      <c r="J693" s="113">
        <v>65730532.850000001</v>
      </c>
      <c r="K693" s="115">
        <v>43482</v>
      </c>
      <c r="L693" s="113">
        <v>3893</v>
      </c>
      <c r="M693" s="113" t="s">
        <v>3147</v>
      </c>
      <c r="N693" s="351"/>
    </row>
    <row r="694" spans="1:14">
      <c r="A694" s="113" t="s">
        <v>2564</v>
      </c>
      <c r="B694" s="113" t="s">
        <v>384</v>
      </c>
      <c r="C694" s="113">
        <v>252</v>
      </c>
      <c r="D694" s="113">
        <v>253.2</v>
      </c>
      <c r="E694" s="113">
        <v>243</v>
      </c>
      <c r="F694" s="113">
        <v>245.1</v>
      </c>
      <c r="G694" s="113">
        <v>244</v>
      </c>
      <c r="H694" s="113">
        <v>253.25</v>
      </c>
      <c r="I694" s="113">
        <v>130802</v>
      </c>
      <c r="J694" s="113">
        <v>32517834.649999999</v>
      </c>
      <c r="K694" s="115">
        <v>43482</v>
      </c>
      <c r="L694" s="113">
        <v>5164</v>
      </c>
      <c r="M694" s="113" t="s">
        <v>2565</v>
      </c>
      <c r="N694" s="351"/>
    </row>
    <row r="695" spans="1:14">
      <c r="A695" s="113" t="s">
        <v>3290</v>
      </c>
      <c r="B695" s="113" t="s">
        <v>384</v>
      </c>
      <c r="C695" s="113">
        <v>171</v>
      </c>
      <c r="D695" s="113">
        <v>171</v>
      </c>
      <c r="E695" s="113">
        <v>166</v>
      </c>
      <c r="F695" s="113">
        <v>170.75</v>
      </c>
      <c r="G695" s="113">
        <v>171</v>
      </c>
      <c r="H695" s="113">
        <v>169.15</v>
      </c>
      <c r="I695" s="113">
        <v>1530</v>
      </c>
      <c r="J695" s="113">
        <v>258919</v>
      </c>
      <c r="K695" s="115">
        <v>43482</v>
      </c>
      <c r="L695" s="113">
        <v>41</v>
      </c>
      <c r="M695" s="113" t="s">
        <v>3291</v>
      </c>
      <c r="N695" s="351"/>
    </row>
    <row r="696" spans="1:14">
      <c r="A696" s="113" t="s">
        <v>3002</v>
      </c>
      <c r="B696" s="113" t="s">
        <v>3233</v>
      </c>
      <c r="C696" s="113">
        <v>7.4</v>
      </c>
      <c r="D696" s="113">
        <v>7.9</v>
      </c>
      <c r="E696" s="113">
        <v>7.4</v>
      </c>
      <c r="F696" s="113">
        <v>7.5</v>
      </c>
      <c r="G696" s="113">
        <v>7.65</v>
      </c>
      <c r="H696" s="113">
        <v>7.55</v>
      </c>
      <c r="I696" s="113">
        <v>3432</v>
      </c>
      <c r="J696" s="113">
        <v>25864.5</v>
      </c>
      <c r="K696" s="115">
        <v>43482</v>
      </c>
      <c r="L696" s="113">
        <v>22</v>
      </c>
      <c r="M696" s="113" t="s">
        <v>3003</v>
      </c>
      <c r="N696" s="351"/>
    </row>
    <row r="697" spans="1:14">
      <c r="A697" s="113" t="s">
        <v>99</v>
      </c>
      <c r="B697" s="113" t="s">
        <v>384</v>
      </c>
      <c r="C697" s="113">
        <v>294.10000000000002</v>
      </c>
      <c r="D697" s="113">
        <v>295.60000000000002</v>
      </c>
      <c r="E697" s="113">
        <v>290.14999999999998</v>
      </c>
      <c r="F697" s="113">
        <v>293.95</v>
      </c>
      <c r="G697" s="113">
        <v>292.89999999999998</v>
      </c>
      <c r="H697" s="113">
        <v>294.05</v>
      </c>
      <c r="I697" s="113">
        <v>10601100</v>
      </c>
      <c r="J697" s="113">
        <v>3099965721.6500001</v>
      </c>
      <c r="K697" s="115">
        <v>43482</v>
      </c>
      <c r="L697" s="113">
        <v>74516</v>
      </c>
      <c r="M697" s="113" t="s">
        <v>3004</v>
      </c>
      <c r="N697" s="351"/>
    </row>
    <row r="698" spans="1:14">
      <c r="A698" s="113" t="s">
        <v>1989</v>
      </c>
      <c r="B698" s="113" t="s">
        <v>384</v>
      </c>
      <c r="C698" s="113">
        <v>312.7</v>
      </c>
      <c r="D698" s="113">
        <v>313.95</v>
      </c>
      <c r="E698" s="113">
        <v>307.5</v>
      </c>
      <c r="F698" s="113">
        <v>308.10000000000002</v>
      </c>
      <c r="G698" s="113">
        <v>307.5</v>
      </c>
      <c r="H698" s="113">
        <v>312.45</v>
      </c>
      <c r="I698" s="113">
        <v>5312</v>
      </c>
      <c r="J698" s="113">
        <v>1646049.8</v>
      </c>
      <c r="K698" s="115">
        <v>43482</v>
      </c>
      <c r="L698" s="113">
        <v>274</v>
      </c>
      <c r="M698" s="113" t="s">
        <v>3005</v>
      </c>
      <c r="N698" s="351"/>
    </row>
    <row r="699" spans="1:14">
      <c r="A699" s="113" t="s">
        <v>961</v>
      </c>
      <c r="B699" s="113" t="s">
        <v>384</v>
      </c>
      <c r="C699" s="113">
        <v>119.15</v>
      </c>
      <c r="D699" s="113">
        <v>122.35</v>
      </c>
      <c r="E699" s="113">
        <v>118</v>
      </c>
      <c r="F699" s="113">
        <v>120.1</v>
      </c>
      <c r="G699" s="113">
        <v>120.25</v>
      </c>
      <c r="H699" s="113">
        <v>118.25</v>
      </c>
      <c r="I699" s="113">
        <v>96018</v>
      </c>
      <c r="J699" s="113">
        <v>11547839.699999999</v>
      </c>
      <c r="K699" s="115">
        <v>43482</v>
      </c>
      <c r="L699" s="113">
        <v>1356</v>
      </c>
      <c r="M699" s="113" t="s">
        <v>962</v>
      </c>
      <c r="N699" s="351"/>
    </row>
    <row r="700" spans="1:14">
      <c r="A700" s="113" t="s">
        <v>963</v>
      </c>
      <c r="B700" s="113" t="s">
        <v>384</v>
      </c>
      <c r="C700" s="113">
        <v>112.1</v>
      </c>
      <c r="D700" s="113">
        <v>116.7</v>
      </c>
      <c r="E700" s="113">
        <v>108.65</v>
      </c>
      <c r="F700" s="113">
        <v>109.6</v>
      </c>
      <c r="G700" s="113">
        <v>108.85</v>
      </c>
      <c r="H700" s="113">
        <v>111.8</v>
      </c>
      <c r="I700" s="113">
        <v>12480011</v>
      </c>
      <c r="J700" s="113">
        <v>1411288805.6500001</v>
      </c>
      <c r="K700" s="115">
        <v>43482</v>
      </c>
      <c r="L700" s="113">
        <v>81846</v>
      </c>
      <c r="M700" s="113" t="s">
        <v>964</v>
      </c>
      <c r="N700" s="351"/>
    </row>
    <row r="701" spans="1:14">
      <c r="A701" s="113" t="s">
        <v>3006</v>
      </c>
      <c r="B701" s="113" t="s">
        <v>384</v>
      </c>
      <c r="C701" s="113">
        <v>6.6</v>
      </c>
      <c r="D701" s="113">
        <v>6.8</v>
      </c>
      <c r="E701" s="113">
        <v>6.55</v>
      </c>
      <c r="F701" s="113">
        <v>6.6</v>
      </c>
      <c r="G701" s="113">
        <v>6.6</v>
      </c>
      <c r="H701" s="113">
        <v>6.75</v>
      </c>
      <c r="I701" s="113">
        <v>249102</v>
      </c>
      <c r="J701" s="113">
        <v>1652612.35</v>
      </c>
      <c r="K701" s="115">
        <v>43482</v>
      </c>
      <c r="L701" s="113">
        <v>280</v>
      </c>
      <c r="M701" s="113" t="s">
        <v>3007</v>
      </c>
      <c r="N701" s="351"/>
    </row>
    <row r="702" spans="1:14">
      <c r="A702" s="113" t="s">
        <v>965</v>
      </c>
      <c r="B702" s="113" t="s">
        <v>384</v>
      </c>
      <c r="C702" s="113">
        <v>128</v>
      </c>
      <c r="D702" s="113">
        <v>129.30000000000001</v>
      </c>
      <c r="E702" s="113">
        <v>126.1</v>
      </c>
      <c r="F702" s="113">
        <v>126.1</v>
      </c>
      <c r="G702" s="113">
        <v>126.1</v>
      </c>
      <c r="H702" s="113">
        <v>128</v>
      </c>
      <c r="I702" s="113">
        <v>264</v>
      </c>
      <c r="J702" s="113">
        <v>33691.800000000003</v>
      </c>
      <c r="K702" s="115">
        <v>43482</v>
      </c>
      <c r="L702" s="113">
        <v>12</v>
      </c>
      <c r="M702" s="113" t="s">
        <v>966</v>
      </c>
      <c r="N702" s="351"/>
    </row>
    <row r="703" spans="1:14">
      <c r="A703" s="113" t="s">
        <v>2438</v>
      </c>
      <c r="B703" s="113" t="s">
        <v>384</v>
      </c>
      <c r="C703" s="113">
        <v>0.95</v>
      </c>
      <c r="D703" s="113">
        <v>1.05</v>
      </c>
      <c r="E703" s="113">
        <v>0.95</v>
      </c>
      <c r="F703" s="113">
        <v>0.95</v>
      </c>
      <c r="G703" s="113">
        <v>0.95</v>
      </c>
      <c r="H703" s="113">
        <v>1</v>
      </c>
      <c r="I703" s="113">
        <v>215490</v>
      </c>
      <c r="J703" s="113">
        <v>211455.25</v>
      </c>
      <c r="K703" s="115">
        <v>43482</v>
      </c>
      <c r="L703" s="113">
        <v>151</v>
      </c>
      <c r="M703" s="113" t="s">
        <v>2439</v>
      </c>
      <c r="N703" s="351"/>
    </row>
    <row r="704" spans="1:14">
      <c r="A704" s="113" t="s">
        <v>3207</v>
      </c>
      <c r="B704" s="113" t="s">
        <v>384</v>
      </c>
      <c r="C704" s="113">
        <v>2960</v>
      </c>
      <c r="D704" s="113">
        <v>2960</v>
      </c>
      <c r="E704" s="113">
        <v>2960</v>
      </c>
      <c r="F704" s="113">
        <v>2960</v>
      </c>
      <c r="G704" s="113">
        <v>2960</v>
      </c>
      <c r="H704" s="113">
        <v>2955</v>
      </c>
      <c r="I704" s="113">
        <v>3</v>
      </c>
      <c r="J704" s="113">
        <v>8880</v>
      </c>
      <c r="K704" s="115">
        <v>43482</v>
      </c>
      <c r="L704" s="113">
        <v>2</v>
      </c>
      <c r="M704" s="113" t="s">
        <v>3208</v>
      </c>
      <c r="N704" s="351"/>
    </row>
    <row r="705" spans="1:14">
      <c r="A705" s="113" t="s">
        <v>3560</v>
      </c>
      <c r="B705" s="113" t="s">
        <v>384</v>
      </c>
      <c r="C705" s="113">
        <v>1128</v>
      </c>
      <c r="D705" s="113">
        <v>1143.75</v>
      </c>
      <c r="E705" s="113">
        <v>1100</v>
      </c>
      <c r="F705" s="113">
        <v>1143.75</v>
      </c>
      <c r="G705" s="113">
        <v>1143.75</v>
      </c>
      <c r="H705" s="113">
        <v>1143</v>
      </c>
      <c r="I705" s="113">
        <v>23</v>
      </c>
      <c r="J705" s="113">
        <v>25906.9</v>
      </c>
      <c r="K705" s="115">
        <v>43482</v>
      </c>
      <c r="L705" s="113">
        <v>10</v>
      </c>
      <c r="M705" s="113" t="s">
        <v>3561</v>
      </c>
      <c r="N705" s="351"/>
    </row>
    <row r="706" spans="1:14">
      <c r="A706" s="113" t="s">
        <v>2302</v>
      </c>
      <c r="B706" s="113" t="s">
        <v>384</v>
      </c>
      <c r="C706" s="113">
        <v>66.849999999999994</v>
      </c>
      <c r="D706" s="113">
        <v>66.900000000000006</v>
      </c>
      <c r="E706" s="113">
        <v>64.25</v>
      </c>
      <c r="F706" s="113">
        <v>64.7</v>
      </c>
      <c r="G706" s="113">
        <v>64.75</v>
      </c>
      <c r="H706" s="113">
        <v>66.150000000000006</v>
      </c>
      <c r="I706" s="113">
        <v>10148</v>
      </c>
      <c r="J706" s="113">
        <v>665254.75</v>
      </c>
      <c r="K706" s="115">
        <v>43482</v>
      </c>
      <c r="L706" s="113">
        <v>259</v>
      </c>
      <c r="M706" s="113" t="s">
        <v>2303</v>
      </c>
      <c r="N706" s="351"/>
    </row>
    <row r="707" spans="1:14">
      <c r="A707" s="113" t="s">
        <v>200</v>
      </c>
      <c r="B707" s="113" t="s">
        <v>384</v>
      </c>
      <c r="C707" s="113">
        <v>39.4</v>
      </c>
      <c r="D707" s="113">
        <v>39.4</v>
      </c>
      <c r="E707" s="113">
        <v>37.799999999999997</v>
      </c>
      <c r="F707" s="113">
        <v>38.549999999999997</v>
      </c>
      <c r="G707" s="113">
        <v>38.6</v>
      </c>
      <c r="H707" s="113">
        <v>39.15</v>
      </c>
      <c r="I707" s="113">
        <v>3051189</v>
      </c>
      <c r="J707" s="113">
        <v>117819771.09999999</v>
      </c>
      <c r="K707" s="115">
        <v>43482</v>
      </c>
      <c r="L707" s="113">
        <v>18086</v>
      </c>
      <c r="M707" s="113" t="s">
        <v>967</v>
      </c>
      <c r="N707" s="351"/>
    </row>
    <row r="708" spans="1:14">
      <c r="A708" s="113" t="s">
        <v>968</v>
      </c>
      <c r="B708" s="113" t="s">
        <v>384</v>
      </c>
      <c r="C708" s="113">
        <v>113.45</v>
      </c>
      <c r="D708" s="113">
        <v>113.45</v>
      </c>
      <c r="E708" s="113">
        <v>109.75</v>
      </c>
      <c r="F708" s="113">
        <v>110.3</v>
      </c>
      <c r="G708" s="113">
        <v>110.45</v>
      </c>
      <c r="H708" s="113">
        <v>111.85</v>
      </c>
      <c r="I708" s="113">
        <v>96602</v>
      </c>
      <c r="J708" s="113">
        <v>10688975.449999999</v>
      </c>
      <c r="K708" s="115">
        <v>43482</v>
      </c>
      <c r="L708" s="113">
        <v>1506</v>
      </c>
      <c r="M708" s="113" t="s">
        <v>969</v>
      </c>
      <c r="N708" s="351"/>
    </row>
    <row r="709" spans="1:14">
      <c r="A709" s="113" t="s">
        <v>970</v>
      </c>
      <c r="B709" s="113" t="s">
        <v>384</v>
      </c>
      <c r="C709" s="113">
        <v>30.9</v>
      </c>
      <c r="D709" s="113">
        <v>31.2</v>
      </c>
      <c r="E709" s="113">
        <v>30.6</v>
      </c>
      <c r="F709" s="113">
        <v>31.1</v>
      </c>
      <c r="G709" s="113">
        <v>31</v>
      </c>
      <c r="H709" s="113">
        <v>31.1</v>
      </c>
      <c r="I709" s="113">
        <v>1718</v>
      </c>
      <c r="J709" s="113">
        <v>52648</v>
      </c>
      <c r="K709" s="115">
        <v>43482</v>
      </c>
      <c r="L709" s="113">
        <v>16</v>
      </c>
      <c r="M709" s="113" t="s">
        <v>971</v>
      </c>
      <c r="N709" s="351"/>
    </row>
    <row r="710" spans="1:14">
      <c r="A710" s="113" t="s">
        <v>3292</v>
      </c>
      <c r="B710" s="113" t="s">
        <v>384</v>
      </c>
      <c r="C710" s="113">
        <v>17.55</v>
      </c>
      <c r="D710" s="113">
        <v>18</v>
      </c>
      <c r="E710" s="113">
        <v>17.5</v>
      </c>
      <c r="F710" s="113">
        <v>18</v>
      </c>
      <c r="G710" s="113">
        <v>18</v>
      </c>
      <c r="H710" s="113">
        <v>18</v>
      </c>
      <c r="I710" s="113">
        <v>11363</v>
      </c>
      <c r="J710" s="113">
        <v>203870.6</v>
      </c>
      <c r="K710" s="115">
        <v>43482</v>
      </c>
      <c r="L710" s="113">
        <v>25</v>
      </c>
      <c r="M710" s="113" t="s">
        <v>3293</v>
      </c>
      <c r="N710" s="351"/>
    </row>
    <row r="711" spans="1:14">
      <c r="A711" s="113" t="s">
        <v>972</v>
      </c>
      <c r="B711" s="113" t="s">
        <v>384</v>
      </c>
      <c r="C711" s="113">
        <v>113.5</v>
      </c>
      <c r="D711" s="113">
        <v>114.8</v>
      </c>
      <c r="E711" s="113">
        <v>110.7</v>
      </c>
      <c r="F711" s="113">
        <v>112.1</v>
      </c>
      <c r="G711" s="113">
        <v>112.1</v>
      </c>
      <c r="H711" s="113">
        <v>113.45</v>
      </c>
      <c r="I711" s="113">
        <v>799485</v>
      </c>
      <c r="J711" s="113">
        <v>90236263.900000006</v>
      </c>
      <c r="K711" s="115">
        <v>43482</v>
      </c>
      <c r="L711" s="113">
        <v>5915</v>
      </c>
      <c r="M711" s="113" t="s">
        <v>973</v>
      </c>
      <c r="N711" s="351"/>
    </row>
    <row r="712" spans="1:14">
      <c r="A712" s="113" t="s">
        <v>3294</v>
      </c>
      <c r="B712" s="113" t="s">
        <v>3233</v>
      </c>
      <c r="C712" s="113">
        <v>5.85</v>
      </c>
      <c r="D712" s="113">
        <v>5.85</v>
      </c>
      <c r="E712" s="113">
        <v>5.85</v>
      </c>
      <c r="F712" s="113">
        <v>5.85</v>
      </c>
      <c r="G712" s="113">
        <v>5.85</v>
      </c>
      <c r="H712" s="113">
        <v>5.85</v>
      </c>
      <c r="I712" s="113">
        <v>10</v>
      </c>
      <c r="J712" s="113">
        <v>58.5</v>
      </c>
      <c r="K712" s="115">
        <v>43482</v>
      </c>
      <c r="L712" s="113">
        <v>1</v>
      </c>
      <c r="M712" s="113" t="s">
        <v>3295</v>
      </c>
      <c r="N712" s="351"/>
    </row>
    <row r="713" spans="1:14">
      <c r="A713" s="113" t="s">
        <v>974</v>
      </c>
      <c r="B713" s="113" t="s">
        <v>384</v>
      </c>
      <c r="C713" s="113">
        <v>62.35</v>
      </c>
      <c r="D713" s="113">
        <v>62.35</v>
      </c>
      <c r="E713" s="113">
        <v>60.8</v>
      </c>
      <c r="F713" s="113">
        <v>61.05</v>
      </c>
      <c r="G713" s="113">
        <v>61</v>
      </c>
      <c r="H713" s="113">
        <v>61.35</v>
      </c>
      <c r="I713" s="113">
        <v>510204</v>
      </c>
      <c r="J713" s="113">
        <v>31262776</v>
      </c>
      <c r="K713" s="115">
        <v>43482</v>
      </c>
      <c r="L713" s="113">
        <v>4106</v>
      </c>
      <c r="M713" s="113" t="s">
        <v>2220</v>
      </c>
      <c r="N713" s="351"/>
    </row>
    <row r="714" spans="1:14">
      <c r="A714" s="113" t="s">
        <v>975</v>
      </c>
      <c r="B714" s="113" t="s">
        <v>384</v>
      </c>
      <c r="C714" s="113">
        <v>221.1</v>
      </c>
      <c r="D714" s="113">
        <v>221.75</v>
      </c>
      <c r="E714" s="113">
        <v>204.45</v>
      </c>
      <c r="F714" s="113">
        <v>210.35</v>
      </c>
      <c r="G714" s="113">
        <v>209.5</v>
      </c>
      <c r="H714" s="113">
        <v>220</v>
      </c>
      <c r="I714" s="113">
        <v>52537</v>
      </c>
      <c r="J714" s="113">
        <v>11102387.550000001</v>
      </c>
      <c r="K714" s="115">
        <v>43482</v>
      </c>
      <c r="L714" s="113">
        <v>1228</v>
      </c>
      <c r="M714" s="113" t="s">
        <v>976</v>
      </c>
      <c r="N714" s="351"/>
    </row>
    <row r="715" spans="1:14">
      <c r="A715" s="113" t="s">
        <v>977</v>
      </c>
      <c r="B715" s="113" t="s">
        <v>384</v>
      </c>
      <c r="C715" s="113">
        <v>289.8</v>
      </c>
      <c r="D715" s="113">
        <v>292.45</v>
      </c>
      <c r="E715" s="113">
        <v>287</v>
      </c>
      <c r="F715" s="113">
        <v>289.95</v>
      </c>
      <c r="G715" s="113">
        <v>289</v>
      </c>
      <c r="H715" s="113">
        <v>289</v>
      </c>
      <c r="I715" s="113">
        <v>11423</v>
      </c>
      <c r="J715" s="113">
        <v>3304879.3</v>
      </c>
      <c r="K715" s="115">
        <v>43482</v>
      </c>
      <c r="L715" s="113">
        <v>657</v>
      </c>
      <c r="M715" s="113" t="s">
        <v>978</v>
      </c>
      <c r="N715" s="351"/>
    </row>
    <row r="716" spans="1:14">
      <c r="A716" s="113" t="s">
        <v>2440</v>
      </c>
      <c r="B716" s="113" t="s">
        <v>3233</v>
      </c>
      <c r="C716" s="113">
        <v>5.5</v>
      </c>
      <c r="D716" s="113">
        <v>5.75</v>
      </c>
      <c r="E716" s="113">
        <v>5.5</v>
      </c>
      <c r="F716" s="113">
        <v>5.7</v>
      </c>
      <c r="G716" s="113">
        <v>5.7</v>
      </c>
      <c r="H716" s="113">
        <v>5.5</v>
      </c>
      <c r="I716" s="113">
        <v>20864</v>
      </c>
      <c r="J716" s="113">
        <v>118668.8</v>
      </c>
      <c r="K716" s="115">
        <v>43482</v>
      </c>
      <c r="L716" s="113">
        <v>21</v>
      </c>
      <c r="M716" s="113" t="s">
        <v>2441</v>
      </c>
      <c r="N716" s="351"/>
    </row>
    <row r="717" spans="1:14">
      <c r="A717" s="113" t="s">
        <v>2442</v>
      </c>
      <c r="B717" s="113" t="s">
        <v>384</v>
      </c>
      <c r="C717" s="113">
        <v>83.95</v>
      </c>
      <c r="D717" s="113">
        <v>84.55</v>
      </c>
      <c r="E717" s="113">
        <v>83.25</v>
      </c>
      <c r="F717" s="113">
        <v>83.65</v>
      </c>
      <c r="G717" s="113">
        <v>83.6</v>
      </c>
      <c r="H717" s="113">
        <v>83.6</v>
      </c>
      <c r="I717" s="113">
        <v>35413</v>
      </c>
      <c r="J717" s="113">
        <v>2970553.5</v>
      </c>
      <c r="K717" s="115">
        <v>43482</v>
      </c>
      <c r="L717" s="113">
        <v>572</v>
      </c>
      <c r="M717" s="113" t="s">
        <v>2443</v>
      </c>
      <c r="N717" s="351"/>
    </row>
    <row r="718" spans="1:14">
      <c r="A718" s="113" t="s">
        <v>979</v>
      </c>
      <c r="B718" s="113" t="s">
        <v>384</v>
      </c>
      <c r="C718" s="113">
        <v>320.14999999999998</v>
      </c>
      <c r="D718" s="113">
        <v>320.14999999999998</v>
      </c>
      <c r="E718" s="113">
        <v>314.10000000000002</v>
      </c>
      <c r="F718" s="113">
        <v>315.64999999999998</v>
      </c>
      <c r="G718" s="113">
        <v>315</v>
      </c>
      <c r="H718" s="113">
        <v>319.3</v>
      </c>
      <c r="I718" s="113">
        <v>9141</v>
      </c>
      <c r="J718" s="113">
        <v>2895052.9</v>
      </c>
      <c r="K718" s="115">
        <v>43482</v>
      </c>
      <c r="L718" s="113">
        <v>462</v>
      </c>
      <c r="M718" s="113" t="s">
        <v>980</v>
      </c>
      <c r="N718" s="351"/>
    </row>
    <row r="719" spans="1:14">
      <c r="A719" s="113" t="s">
        <v>2637</v>
      </c>
      <c r="B719" s="113" t="s">
        <v>384</v>
      </c>
      <c r="C719" s="113">
        <v>21.2</v>
      </c>
      <c r="D719" s="113">
        <v>21.5</v>
      </c>
      <c r="E719" s="113">
        <v>20.45</v>
      </c>
      <c r="F719" s="113">
        <v>21.1</v>
      </c>
      <c r="G719" s="113">
        <v>21</v>
      </c>
      <c r="H719" s="113">
        <v>20.85</v>
      </c>
      <c r="I719" s="113">
        <v>37508</v>
      </c>
      <c r="J719" s="113">
        <v>788081.25</v>
      </c>
      <c r="K719" s="115">
        <v>43482</v>
      </c>
      <c r="L719" s="113">
        <v>205</v>
      </c>
      <c r="M719" s="113" t="s">
        <v>2689</v>
      </c>
      <c r="N719" s="351"/>
    </row>
    <row r="720" spans="1:14">
      <c r="A720" s="113" t="s">
        <v>981</v>
      </c>
      <c r="B720" s="113" t="s">
        <v>384</v>
      </c>
      <c r="C720" s="113">
        <v>292.35000000000002</v>
      </c>
      <c r="D720" s="113">
        <v>296</v>
      </c>
      <c r="E720" s="113">
        <v>290.55</v>
      </c>
      <c r="F720" s="113">
        <v>292.39999999999998</v>
      </c>
      <c r="G720" s="113">
        <v>292.05</v>
      </c>
      <c r="H720" s="113">
        <v>291.7</v>
      </c>
      <c r="I720" s="113">
        <v>8386</v>
      </c>
      <c r="J720" s="113">
        <v>2455810.2000000002</v>
      </c>
      <c r="K720" s="115">
        <v>43482</v>
      </c>
      <c r="L720" s="113">
        <v>403</v>
      </c>
      <c r="M720" s="113" t="s">
        <v>982</v>
      </c>
      <c r="N720" s="351"/>
    </row>
    <row r="721" spans="1:14">
      <c r="A721" s="113" t="s">
        <v>1895</v>
      </c>
      <c r="B721" s="113" t="s">
        <v>384</v>
      </c>
      <c r="C721" s="113">
        <v>1830.85</v>
      </c>
      <c r="D721" s="113">
        <v>1850</v>
      </c>
      <c r="E721" s="113">
        <v>1793</v>
      </c>
      <c r="F721" s="113">
        <v>1809</v>
      </c>
      <c r="G721" s="113">
        <v>1805</v>
      </c>
      <c r="H721" s="113">
        <v>1844.35</v>
      </c>
      <c r="I721" s="113">
        <v>1206</v>
      </c>
      <c r="J721" s="113">
        <v>2198918.2000000002</v>
      </c>
      <c r="K721" s="115">
        <v>43482</v>
      </c>
      <c r="L721" s="113">
        <v>319</v>
      </c>
      <c r="M721" s="113" t="s">
        <v>888</v>
      </c>
      <c r="N721" s="351"/>
    </row>
    <row r="722" spans="1:14">
      <c r="A722" s="113" t="s">
        <v>340</v>
      </c>
      <c r="B722" s="113" t="s">
        <v>384</v>
      </c>
      <c r="C722" s="113">
        <v>263</v>
      </c>
      <c r="D722" s="113">
        <v>295.85000000000002</v>
      </c>
      <c r="E722" s="113">
        <v>256.39999999999998</v>
      </c>
      <c r="F722" s="113">
        <v>285.3</v>
      </c>
      <c r="G722" s="113">
        <v>283.95</v>
      </c>
      <c r="H722" s="113">
        <v>269.7</v>
      </c>
      <c r="I722" s="113">
        <v>60386854</v>
      </c>
      <c r="J722" s="113">
        <v>16531407766</v>
      </c>
      <c r="K722" s="115">
        <v>43482</v>
      </c>
      <c r="L722" s="113">
        <v>524131</v>
      </c>
      <c r="M722" s="113" t="s">
        <v>983</v>
      </c>
      <c r="N722" s="351"/>
    </row>
    <row r="723" spans="1:14">
      <c r="A723" s="113" t="s">
        <v>2077</v>
      </c>
      <c r="B723" s="113" t="s">
        <v>384</v>
      </c>
      <c r="C723" s="113">
        <v>31.9</v>
      </c>
      <c r="D723" s="113">
        <v>31.9</v>
      </c>
      <c r="E723" s="113">
        <v>29.8</v>
      </c>
      <c r="F723" s="113">
        <v>30.8</v>
      </c>
      <c r="G723" s="113">
        <v>31.2</v>
      </c>
      <c r="H723" s="113">
        <v>31.3</v>
      </c>
      <c r="I723" s="113">
        <v>48493</v>
      </c>
      <c r="J723" s="113">
        <v>1484470.55</v>
      </c>
      <c r="K723" s="115">
        <v>43482</v>
      </c>
      <c r="L723" s="113">
        <v>404</v>
      </c>
      <c r="M723" s="113" t="s">
        <v>2078</v>
      </c>
      <c r="N723" s="351"/>
    </row>
    <row r="724" spans="1:14">
      <c r="A724" s="113" t="s">
        <v>3296</v>
      </c>
      <c r="B724" s="113" t="s">
        <v>3233</v>
      </c>
      <c r="C724" s="113">
        <v>0.45</v>
      </c>
      <c r="D724" s="113">
        <v>0.45</v>
      </c>
      <c r="E724" s="113">
        <v>0.45</v>
      </c>
      <c r="F724" s="113">
        <v>0.45</v>
      </c>
      <c r="G724" s="113">
        <v>0.45</v>
      </c>
      <c r="H724" s="113">
        <v>0.45</v>
      </c>
      <c r="I724" s="113">
        <v>1190</v>
      </c>
      <c r="J724" s="113">
        <v>535.5</v>
      </c>
      <c r="K724" s="115">
        <v>43482</v>
      </c>
      <c r="L724" s="113">
        <v>3</v>
      </c>
      <c r="M724" s="113" t="s">
        <v>3297</v>
      </c>
      <c r="N724" s="351"/>
    </row>
    <row r="725" spans="1:14">
      <c r="A725" s="113" t="s">
        <v>3008</v>
      </c>
      <c r="B725" s="113" t="s">
        <v>384</v>
      </c>
      <c r="C725" s="113">
        <v>31.35</v>
      </c>
      <c r="D725" s="113">
        <v>31.85</v>
      </c>
      <c r="E725" s="113">
        <v>30.4</v>
      </c>
      <c r="F725" s="113">
        <v>30.9</v>
      </c>
      <c r="G725" s="113">
        <v>31.3</v>
      </c>
      <c r="H725" s="113">
        <v>30.8</v>
      </c>
      <c r="I725" s="113">
        <v>324</v>
      </c>
      <c r="J725" s="113">
        <v>9980.7000000000007</v>
      </c>
      <c r="K725" s="115">
        <v>43482</v>
      </c>
      <c r="L725" s="113">
        <v>30</v>
      </c>
      <c r="M725" s="113" t="s">
        <v>3009</v>
      </c>
      <c r="N725" s="351"/>
    </row>
    <row r="726" spans="1:14">
      <c r="A726" s="113" t="s">
        <v>984</v>
      </c>
      <c r="B726" s="113" t="s">
        <v>384</v>
      </c>
      <c r="C726" s="113">
        <v>245.9</v>
      </c>
      <c r="D726" s="113">
        <v>245.9</v>
      </c>
      <c r="E726" s="113">
        <v>237.05</v>
      </c>
      <c r="F726" s="113">
        <v>244.95</v>
      </c>
      <c r="G726" s="113">
        <v>245.55</v>
      </c>
      <c r="H726" s="113">
        <v>245.25</v>
      </c>
      <c r="I726" s="113">
        <v>16742</v>
      </c>
      <c r="J726" s="113">
        <v>4065391.4</v>
      </c>
      <c r="K726" s="115">
        <v>43482</v>
      </c>
      <c r="L726" s="113">
        <v>935</v>
      </c>
      <c r="M726" s="113" t="s">
        <v>3010</v>
      </c>
      <c r="N726" s="351"/>
    </row>
    <row r="727" spans="1:14">
      <c r="A727" s="113" t="s">
        <v>1894</v>
      </c>
      <c r="B727" s="113" t="s">
        <v>384</v>
      </c>
      <c r="C727" s="113">
        <v>80.5</v>
      </c>
      <c r="D727" s="113">
        <v>81.2</v>
      </c>
      <c r="E727" s="113">
        <v>78.8</v>
      </c>
      <c r="F727" s="113">
        <v>79.599999999999994</v>
      </c>
      <c r="G727" s="113">
        <v>79.45</v>
      </c>
      <c r="H727" s="113">
        <v>80.599999999999994</v>
      </c>
      <c r="I727" s="113">
        <v>318304</v>
      </c>
      <c r="J727" s="113">
        <v>25451018.550000001</v>
      </c>
      <c r="K727" s="115">
        <v>43482</v>
      </c>
      <c r="L727" s="113">
        <v>2961</v>
      </c>
      <c r="M727" s="113" t="s">
        <v>3011</v>
      </c>
      <c r="N727" s="351"/>
    </row>
    <row r="728" spans="1:14">
      <c r="A728" s="113" t="s">
        <v>100</v>
      </c>
      <c r="B728" s="113" t="s">
        <v>384</v>
      </c>
      <c r="C728" s="113">
        <v>147.19999999999999</v>
      </c>
      <c r="D728" s="113">
        <v>148.19999999999999</v>
      </c>
      <c r="E728" s="113">
        <v>144.69999999999999</v>
      </c>
      <c r="F728" s="113">
        <v>146.05000000000001</v>
      </c>
      <c r="G728" s="113">
        <v>145.5</v>
      </c>
      <c r="H728" s="113">
        <v>146.65</v>
      </c>
      <c r="I728" s="113">
        <v>7752732</v>
      </c>
      <c r="J728" s="113">
        <v>1134915988</v>
      </c>
      <c r="K728" s="115">
        <v>43482</v>
      </c>
      <c r="L728" s="113">
        <v>36478</v>
      </c>
      <c r="M728" s="113" t="s">
        <v>3012</v>
      </c>
      <c r="N728" s="351"/>
    </row>
    <row r="729" spans="1:14">
      <c r="A729" s="113" t="s">
        <v>3013</v>
      </c>
      <c r="B729" s="113" t="s">
        <v>3233</v>
      </c>
      <c r="C729" s="113">
        <v>5.6</v>
      </c>
      <c r="D729" s="113">
        <v>5.6</v>
      </c>
      <c r="E729" s="113">
        <v>5.0999999999999996</v>
      </c>
      <c r="F729" s="113">
        <v>5.2</v>
      </c>
      <c r="G729" s="113">
        <v>5.55</v>
      </c>
      <c r="H729" s="113">
        <v>5.35</v>
      </c>
      <c r="I729" s="113">
        <v>7674</v>
      </c>
      <c r="J729" s="113">
        <v>39747.75</v>
      </c>
      <c r="K729" s="115">
        <v>43482</v>
      </c>
      <c r="L729" s="113">
        <v>29</v>
      </c>
      <c r="M729" s="113" t="s">
        <v>3014</v>
      </c>
      <c r="N729" s="351"/>
    </row>
    <row r="730" spans="1:14">
      <c r="A730" s="113" t="s">
        <v>3015</v>
      </c>
      <c r="B730" s="113" t="s">
        <v>384</v>
      </c>
      <c r="C730" s="113">
        <v>113.4</v>
      </c>
      <c r="D730" s="113">
        <v>114</v>
      </c>
      <c r="E730" s="113">
        <v>112.2</v>
      </c>
      <c r="F730" s="113">
        <v>112.5</v>
      </c>
      <c r="G730" s="113">
        <v>112.55</v>
      </c>
      <c r="H730" s="113">
        <v>112.9</v>
      </c>
      <c r="I730" s="113">
        <v>5771</v>
      </c>
      <c r="J730" s="113">
        <v>651716.94999999995</v>
      </c>
      <c r="K730" s="115">
        <v>43482</v>
      </c>
      <c r="L730" s="113">
        <v>128</v>
      </c>
      <c r="M730" s="113" t="s">
        <v>3016</v>
      </c>
      <c r="N730" s="351"/>
    </row>
    <row r="731" spans="1:14">
      <c r="A731" s="113" t="s">
        <v>3017</v>
      </c>
      <c r="B731" s="113" t="s">
        <v>384</v>
      </c>
      <c r="C731" s="113">
        <v>74.95</v>
      </c>
      <c r="D731" s="113">
        <v>76</v>
      </c>
      <c r="E731" s="113">
        <v>72.2</v>
      </c>
      <c r="F731" s="113">
        <v>75.099999999999994</v>
      </c>
      <c r="G731" s="113">
        <v>76</v>
      </c>
      <c r="H731" s="113">
        <v>74.5</v>
      </c>
      <c r="I731" s="113">
        <v>231610</v>
      </c>
      <c r="J731" s="113">
        <v>17154408.25</v>
      </c>
      <c r="K731" s="115">
        <v>43482</v>
      </c>
      <c r="L731" s="113">
        <v>2535</v>
      </c>
      <c r="M731" s="113" t="s">
        <v>3185</v>
      </c>
      <c r="N731" s="351"/>
    </row>
    <row r="732" spans="1:14">
      <c r="A732" s="113" t="s">
        <v>985</v>
      </c>
      <c r="B732" s="113" t="s">
        <v>384</v>
      </c>
      <c r="C732" s="113">
        <v>47.05</v>
      </c>
      <c r="D732" s="113">
        <v>47.3</v>
      </c>
      <c r="E732" s="113">
        <v>46.25</v>
      </c>
      <c r="F732" s="113">
        <v>46.35</v>
      </c>
      <c r="G732" s="113">
        <v>46.4</v>
      </c>
      <c r="H732" s="113">
        <v>47.05</v>
      </c>
      <c r="I732" s="113">
        <v>47269</v>
      </c>
      <c r="J732" s="113">
        <v>2202030.5499999998</v>
      </c>
      <c r="K732" s="115">
        <v>43482</v>
      </c>
      <c r="L732" s="113">
        <v>328</v>
      </c>
      <c r="M732" s="113" t="s">
        <v>986</v>
      </c>
      <c r="N732" s="351"/>
    </row>
    <row r="733" spans="1:14">
      <c r="A733" s="113" t="s">
        <v>101</v>
      </c>
      <c r="B733" s="113" t="s">
        <v>384</v>
      </c>
      <c r="C733" s="113">
        <v>66.45</v>
      </c>
      <c r="D733" s="113">
        <v>66.849999999999994</v>
      </c>
      <c r="E733" s="113">
        <v>65</v>
      </c>
      <c r="F733" s="113">
        <v>65.25</v>
      </c>
      <c r="G733" s="113">
        <v>65.2</v>
      </c>
      <c r="H733" s="113">
        <v>66.45</v>
      </c>
      <c r="I733" s="113">
        <v>2717221</v>
      </c>
      <c r="J733" s="113">
        <v>178261229.40000001</v>
      </c>
      <c r="K733" s="115">
        <v>43482</v>
      </c>
      <c r="L733" s="113">
        <v>7555</v>
      </c>
      <c r="M733" s="113" t="s">
        <v>987</v>
      </c>
      <c r="N733" s="351"/>
    </row>
    <row r="734" spans="1:14">
      <c r="A734" s="113" t="s">
        <v>3298</v>
      </c>
      <c r="B734" s="113" t="s">
        <v>3233</v>
      </c>
      <c r="C734" s="113">
        <v>18.600000000000001</v>
      </c>
      <c r="D734" s="113">
        <v>18.600000000000001</v>
      </c>
      <c r="E734" s="113">
        <v>17.7</v>
      </c>
      <c r="F734" s="113">
        <v>18.05</v>
      </c>
      <c r="G734" s="113">
        <v>18.05</v>
      </c>
      <c r="H734" s="113">
        <v>17.75</v>
      </c>
      <c r="I734" s="113">
        <v>1873</v>
      </c>
      <c r="J734" s="113">
        <v>34555.300000000003</v>
      </c>
      <c r="K734" s="115">
        <v>43482</v>
      </c>
      <c r="L734" s="113">
        <v>17</v>
      </c>
      <c r="M734" s="113" t="s">
        <v>3299</v>
      </c>
      <c r="N734" s="351"/>
    </row>
    <row r="735" spans="1:14">
      <c r="A735" s="113" t="s">
        <v>988</v>
      </c>
      <c r="B735" s="113" t="s">
        <v>384</v>
      </c>
      <c r="C735" s="113">
        <v>735</v>
      </c>
      <c r="D735" s="113">
        <v>742</v>
      </c>
      <c r="E735" s="113">
        <v>710.1</v>
      </c>
      <c r="F735" s="113">
        <v>716.9</v>
      </c>
      <c r="G735" s="113">
        <v>711</v>
      </c>
      <c r="H735" s="113">
        <v>733.15</v>
      </c>
      <c r="I735" s="113">
        <v>17440</v>
      </c>
      <c r="J735" s="113">
        <v>12730594.75</v>
      </c>
      <c r="K735" s="115">
        <v>43482</v>
      </c>
      <c r="L735" s="113">
        <v>2014</v>
      </c>
      <c r="M735" s="113" t="s">
        <v>989</v>
      </c>
      <c r="N735" s="351"/>
    </row>
    <row r="736" spans="1:14">
      <c r="A736" s="113" t="s">
        <v>2139</v>
      </c>
      <c r="B736" s="113" t="s">
        <v>384</v>
      </c>
      <c r="C736" s="113">
        <v>129.94999999999999</v>
      </c>
      <c r="D736" s="113">
        <v>129.94999999999999</v>
      </c>
      <c r="E736" s="113">
        <v>126.1</v>
      </c>
      <c r="F736" s="113">
        <v>127.6</v>
      </c>
      <c r="G736" s="113">
        <v>127</v>
      </c>
      <c r="H736" s="113">
        <v>128.85</v>
      </c>
      <c r="I736" s="113">
        <v>111197</v>
      </c>
      <c r="J736" s="113">
        <v>14230850.35</v>
      </c>
      <c r="K736" s="115">
        <v>43482</v>
      </c>
      <c r="L736" s="113">
        <v>4726</v>
      </c>
      <c r="M736" s="113" t="s">
        <v>2140</v>
      </c>
      <c r="N736" s="351"/>
    </row>
    <row r="737" spans="1:14">
      <c r="A737" s="113" t="s">
        <v>990</v>
      </c>
      <c r="B737" s="113" t="s">
        <v>384</v>
      </c>
      <c r="C737" s="113">
        <v>306.39999999999998</v>
      </c>
      <c r="D737" s="113">
        <v>307.5</v>
      </c>
      <c r="E737" s="113">
        <v>300</v>
      </c>
      <c r="F737" s="113">
        <v>301.75</v>
      </c>
      <c r="G737" s="113">
        <v>300.25</v>
      </c>
      <c r="H737" s="113">
        <v>306.39999999999998</v>
      </c>
      <c r="I737" s="113">
        <v>28391</v>
      </c>
      <c r="J737" s="113">
        <v>8645980.6500000004</v>
      </c>
      <c r="K737" s="115">
        <v>43482</v>
      </c>
      <c r="L737" s="113">
        <v>950</v>
      </c>
      <c r="M737" s="113" t="s">
        <v>3018</v>
      </c>
      <c r="N737" s="351"/>
    </row>
    <row r="738" spans="1:14">
      <c r="A738" s="113" t="s">
        <v>3019</v>
      </c>
      <c r="B738" s="113" t="s">
        <v>384</v>
      </c>
      <c r="C738" s="113">
        <v>154.15</v>
      </c>
      <c r="D738" s="113">
        <v>154.85</v>
      </c>
      <c r="E738" s="113">
        <v>151.55000000000001</v>
      </c>
      <c r="F738" s="113">
        <v>153.25</v>
      </c>
      <c r="G738" s="113">
        <v>153.05000000000001</v>
      </c>
      <c r="H738" s="113">
        <v>152.35</v>
      </c>
      <c r="I738" s="113">
        <v>589824</v>
      </c>
      <c r="J738" s="113">
        <v>90359119.650000006</v>
      </c>
      <c r="K738" s="115">
        <v>43482</v>
      </c>
      <c r="L738" s="113">
        <v>7550</v>
      </c>
      <c r="M738" s="113" t="s">
        <v>3020</v>
      </c>
      <c r="N738" s="351"/>
    </row>
    <row r="739" spans="1:14">
      <c r="A739" s="113" t="s">
        <v>991</v>
      </c>
      <c r="B739" s="113" t="s">
        <v>384</v>
      </c>
      <c r="C739" s="113">
        <v>101.5</v>
      </c>
      <c r="D739" s="113">
        <v>102.3</v>
      </c>
      <c r="E739" s="113">
        <v>100.25</v>
      </c>
      <c r="F739" s="113">
        <v>101.1</v>
      </c>
      <c r="G739" s="113">
        <v>100.85</v>
      </c>
      <c r="H739" s="113">
        <v>101.5</v>
      </c>
      <c r="I739" s="113">
        <v>197958</v>
      </c>
      <c r="J739" s="113">
        <v>20037502.199999999</v>
      </c>
      <c r="K739" s="115">
        <v>43482</v>
      </c>
      <c r="L739" s="113">
        <v>2166</v>
      </c>
      <c r="M739" s="113" t="s">
        <v>992</v>
      </c>
      <c r="N739" s="351"/>
    </row>
    <row r="740" spans="1:14">
      <c r="A740" s="113" t="s">
        <v>3515</v>
      </c>
      <c r="B740" s="113" t="s">
        <v>384</v>
      </c>
      <c r="C740" s="113">
        <v>168</v>
      </c>
      <c r="D740" s="113">
        <v>168</v>
      </c>
      <c r="E740" s="113">
        <v>165</v>
      </c>
      <c r="F740" s="113">
        <v>166.75</v>
      </c>
      <c r="G740" s="113">
        <v>166.55</v>
      </c>
      <c r="H740" s="113">
        <v>170.9</v>
      </c>
      <c r="I740" s="113">
        <v>324</v>
      </c>
      <c r="J740" s="113">
        <v>53858.5</v>
      </c>
      <c r="K740" s="115">
        <v>43482</v>
      </c>
      <c r="L740" s="113">
        <v>14</v>
      </c>
      <c r="M740" s="113" t="s">
        <v>3516</v>
      </c>
      <c r="N740" s="351"/>
    </row>
    <row r="741" spans="1:14">
      <c r="A741" s="113" t="s">
        <v>993</v>
      </c>
      <c r="B741" s="113" t="s">
        <v>384</v>
      </c>
      <c r="C741" s="113">
        <v>95.2</v>
      </c>
      <c r="D741" s="113">
        <v>95.95</v>
      </c>
      <c r="E741" s="113">
        <v>92.1</v>
      </c>
      <c r="F741" s="113">
        <v>93.65</v>
      </c>
      <c r="G741" s="113">
        <v>92.65</v>
      </c>
      <c r="H741" s="113">
        <v>94.65</v>
      </c>
      <c r="I741" s="113">
        <v>90182</v>
      </c>
      <c r="J741" s="113">
        <v>8495427.6500000004</v>
      </c>
      <c r="K741" s="115">
        <v>43482</v>
      </c>
      <c r="L741" s="113">
        <v>1341</v>
      </c>
      <c r="M741" s="113" t="s">
        <v>3152</v>
      </c>
      <c r="N741" s="351"/>
    </row>
    <row r="742" spans="1:14">
      <c r="A742" s="113" t="s">
        <v>994</v>
      </c>
      <c r="B742" s="113" t="s">
        <v>384</v>
      </c>
      <c r="C742" s="113">
        <v>89.25</v>
      </c>
      <c r="D742" s="113">
        <v>90.15</v>
      </c>
      <c r="E742" s="113">
        <v>87.2</v>
      </c>
      <c r="F742" s="113">
        <v>87.65</v>
      </c>
      <c r="G742" s="113">
        <v>87.45</v>
      </c>
      <c r="H742" s="113">
        <v>89.6</v>
      </c>
      <c r="I742" s="113">
        <v>174631</v>
      </c>
      <c r="J742" s="113">
        <v>15423051.35</v>
      </c>
      <c r="K742" s="115">
        <v>43482</v>
      </c>
      <c r="L742" s="113">
        <v>2191</v>
      </c>
      <c r="M742" s="113" t="s">
        <v>995</v>
      </c>
      <c r="N742" s="351"/>
    </row>
    <row r="743" spans="1:14">
      <c r="A743" s="113" t="s">
        <v>3021</v>
      </c>
      <c r="B743" s="113" t="s">
        <v>384</v>
      </c>
      <c r="C743" s="113">
        <v>3.6</v>
      </c>
      <c r="D743" s="113">
        <v>3.65</v>
      </c>
      <c r="E743" s="113">
        <v>3.5</v>
      </c>
      <c r="F743" s="113">
        <v>3.5</v>
      </c>
      <c r="G743" s="113">
        <v>3.55</v>
      </c>
      <c r="H743" s="113">
        <v>3.6</v>
      </c>
      <c r="I743" s="113">
        <v>51785</v>
      </c>
      <c r="J743" s="113">
        <v>184749.95</v>
      </c>
      <c r="K743" s="115">
        <v>43482</v>
      </c>
      <c r="L743" s="113">
        <v>99</v>
      </c>
      <c r="M743" s="113" t="s">
        <v>3022</v>
      </c>
      <c r="N743" s="351"/>
    </row>
    <row r="744" spans="1:14">
      <c r="A744" s="113" t="s">
        <v>3224</v>
      </c>
      <c r="B744" s="113" t="s">
        <v>384</v>
      </c>
      <c r="C744" s="113">
        <v>122.05</v>
      </c>
      <c r="D744" s="113">
        <v>124.8</v>
      </c>
      <c r="E744" s="113">
        <v>120.8</v>
      </c>
      <c r="F744" s="113">
        <v>124.8</v>
      </c>
      <c r="G744" s="113">
        <v>124.8</v>
      </c>
      <c r="H744" s="113">
        <v>125.05</v>
      </c>
      <c r="I744" s="113">
        <v>965</v>
      </c>
      <c r="J744" s="113">
        <v>117262.85</v>
      </c>
      <c r="K744" s="115">
        <v>43482</v>
      </c>
      <c r="L744" s="113">
        <v>27</v>
      </c>
      <c r="M744" s="113" t="s">
        <v>3225</v>
      </c>
      <c r="N744" s="351"/>
    </row>
    <row r="745" spans="1:14">
      <c r="A745" s="113" t="s">
        <v>102</v>
      </c>
      <c r="B745" s="113" t="s">
        <v>384</v>
      </c>
      <c r="C745" s="113">
        <v>7.35</v>
      </c>
      <c r="D745" s="113">
        <v>7.4</v>
      </c>
      <c r="E745" s="113">
        <v>7.2</v>
      </c>
      <c r="F745" s="113">
        <v>7.25</v>
      </c>
      <c r="G745" s="113">
        <v>7.3</v>
      </c>
      <c r="H745" s="113">
        <v>7.35</v>
      </c>
      <c r="I745" s="113">
        <v>7043976</v>
      </c>
      <c r="J745" s="113">
        <v>51292973.5</v>
      </c>
      <c r="K745" s="115">
        <v>43482</v>
      </c>
      <c r="L745" s="113">
        <v>10656</v>
      </c>
      <c r="M745" s="113" t="s">
        <v>996</v>
      </c>
      <c r="N745" s="351"/>
    </row>
    <row r="746" spans="1:14">
      <c r="A746" s="113" t="s">
        <v>3023</v>
      </c>
      <c r="B746" s="113" t="s">
        <v>384</v>
      </c>
      <c r="C746" s="113">
        <v>3.55</v>
      </c>
      <c r="D746" s="113">
        <v>3.6</v>
      </c>
      <c r="E746" s="113">
        <v>3.5</v>
      </c>
      <c r="F746" s="113">
        <v>3.55</v>
      </c>
      <c r="G746" s="113">
        <v>3.55</v>
      </c>
      <c r="H746" s="113">
        <v>3.55</v>
      </c>
      <c r="I746" s="113">
        <v>864224</v>
      </c>
      <c r="J746" s="113">
        <v>3066583.2</v>
      </c>
      <c r="K746" s="115">
        <v>43482</v>
      </c>
      <c r="L746" s="113">
        <v>560</v>
      </c>
      <c r="M746" s="113" t="s">
        <v>3024</v>
      </c>
      <c r="N746" s="351"/>
    </row>
    <row r="747" spans="1:14">
      <c r="A747" s="113" t="s">
        <v>3025</v>
      </c>
      <c r="B747" s="113" t="s">
        <v>384</v>
      </c>
      <c r="C747" s="113">
        <v>36</v>
      </c>
      <c r="D747" s="113">
        <v>36.799999999999997</v>
      </c>
      <c r="E747" s="113">
        <v>36</v>
      </c>
      <c r="F747" s="113">
        <v>36.75</v>
      </c>
      <c r="G747" s="113">
        <v>36.75</v>
      </c>
      <c r="H747" s="113">
        <v>37</v>
      </c>
      <c r="I747" s="113">
        <v>1499</v>
      </c>
      <c r="J747" s="113">
        <v>54483.65</v>
      </c>
      <c r="K747" s="115">
        <v>43482</v>
      </c>
      <c r="L747" s="113">
        <v>29</v>
      </c>
      <c r="M747" s="113" t="s">
        <v>3026</v>
      </c>
      <c r="N747" s="351"/>
    </row>
    <row r="748" spans="1:14">
      <c r="A748" s="113" t="s">
        <v>244</v>
      </c>
      <c r="B748" s="113" t="s">
        <v>384</v>
      </c>
      <c r="C748" s="113">
        <v>2</v>
      </c>
      <c r="D748" s="113">
        <v>2</v>
      </c>
      <c r="E748" s="113">
        <v>1.95</v>
      </c>
      <c r="F748" s="113">
        <v>1.95</v>
      </c>
      <c r="G748" s="113">
        <v>1.95</v>
      </c>
      <c r="H748" s="113">
        <v>1.95</v>
      </c>
      <c r="I748" s="113">
        <v>981197</v>
      </c>
      <c r="J748" s="113">
        <v>1929772.8</v>
      </c>
      <c r="K748" s="115">
        <v>43482</v>
      </c>
      <c r="L748" s="113">
        <v>381</v>
      </c>
      <c r="M748" s="113" t="s">
        <v>3027</v>
      </c>
      <c r="N748" s="351"/>
    </row>
    <row r="749" spans="1:14">
      <c r="A749" s="113" t="s">
        <v>997</v>
      </c>
      <c r="B749" s="113" t="s">
        <v>384</v>
      </c>
      <c r="C749" s="113">
        <v>33.200000000000003</v>
      </c>
      <c r="D749" s="113">
        <v>33.200000000000003</v>
      </c>
      <c r="E749" s="113">
        <v>32</v>
      </c>
      <c r="F749" s="113">
        <v>32.25</v>
      </c>
      <c r="G749" s="113">
        <v>32.299999999999997</v>
      </c>
      <c r="H749" s="113">
        <v>33</v>
      </c>
      <c r="I749" s="113">
        <v>345578</v>
      </c>
      <c r="J749" s="113">
        <v>11238368.5</v>
      </c>
      <c r="K749" s="115">
        <v>43482</v>
      </c>
      <c r="L749" s="113">
        <v>1891</v>
      </c>
      <c r="M749" s="113" t="s">
        <v>3028</v>
      </c>
      <c r="N749" s="351"/>
    </row>
    <row r="750" spans="1:14">
      <c r="A750" s="113" t="s">
        <v>998</v>
      </c>
      <c r="B750" s="113" t="s">
        <v>384</v>
      </c>
      <c r="C750" s="113">
        <v>87</v>
      </c>
      <c r="D750" s="113">
        <v>90.45</v>
      </c>
      <c r="E750" s="113">
        <v>85.6</v>
      </c>
      <c r="F750" s="113">
        <v>86.1</v>
      </c>
      <c r="G750" s="113">
        <v>86.5</v>
      </c>
      <c r="H750" s="113">
        <v>87.2</v>
      </c>
      <c r="I750" s="113">
        <v>338016</v>
      </c>
      <c r="J750" s="113">
        <v>29736997</v>
      </c>
      <c r="K750" s="115">
        <v>43482</v>
      </c>
      <c r="L750" s="113">
        <v>3768</v>
      </c>
      <c r="M750" s="113" t="s">
        <v>3029</v>
      </c>
      <c r="N750" s="351"/>
    </row>
    <row r="751" spans="1:14">
      <c r="A751" s="113" t="s">
        <v>103</v>
      </c>
      <c r="B751" s="113" t="s">
        <v>384</v>
      </c>
      <c r="C751" s="113">
        <v>69.8</v>
      </c>
      <c r="D751" s="113">
        <v>70</v>
      </c>
      <c r="E751" s="113">
        <v>68.349999999999994</v>
      </c>
      <c r="F751" s="113">
        <v>68.8</v>
      </c>
      <c r="G751" s="113">
        <v>68.45</v>
      </c>
      <c r="H751" s="113">
        <v>69.8</v>
      </c>
      <c r="I751" s="113">
        <v>424716</v>
      </c>
      <c r="J751" s="113">
        <v>29317375.149999999</v>
      </c>
      <c r="K751" s="115">
        <v>43482</v>
      </c>
      <c r="L751" s="113">
        <v>2966</v>
      </c>
      <c r="M751" s="113" t="s">
        <v>999</v>
      </c>
      <c r="N751" s="351"/>
    </row>
    <row r="752" spans="1:14">
      <c r="A752" s="113" t="s">
        <v>1000</v>
      </c>
      <c r="B752" s="113" t="s">
        <v>384</v>
      </c>
      <c r="C752" s="113">
        <v>2602.8000000000002</v>
      </c>
      <c r="D752" s="113">
        <v>2665</v>
      </c>
      <c r="E752" s="113">
        <v>2563</v>
      </c>
      <c r="F752" s="113">
        <v>2588.1</v>
      </c>
      <c r="G752" s="113">
        <v>2563</v>
      </c>
      <c r="H752" s="113">
        <v>2602.8000000000002</v>
      </c>
      <c r="I752" s="113">
        <v>1334</v>
      </c>
      <c r="J752" s="113">
        <v>3487292.25</v>
      </c>
      <c r="K752" s="115">
        <v>43482</v>
      </c>
      <c r="L752" s="113">
        <v>405</v>
      </c>
      <c r="M752" s="113" t="s">
        <v>1001</v>
      </c>
      <c r="N752" s="351"/>
    </row>
    <row r="753" spans="1:14">
      <c r="A753" s="113" t="s">
        <v>104</v>
      </c>
      <c r="B753" s="113" t="s">
        <v>384</v>
      </c>
      <c r="C753" s="113">
        <v>287.5</v>
      </c>
      <c r="D753" s="113">
        <v>290.55</v>
      </c>
      <c r="E753" s="113">
        <v>285.8</v>
      </c>
      <c r="F753" s="113">
        <v>289</v>
      </c>
      <c r="G753" s="113">
        <v>287.10000000000002</v>
      </c>
      <c r="H753" s="113">
        <v>286.45</v>
      </c>
      <c r="I753" s="113">
        <v>4817690</v>
      </c>
      <c r="J753" s="113">
        <v>1388516783.25</v>
      </c>
      <c r="K753" s="115">
        <v>43482</v>
      </c>
      <c r="L753" s="113">
        <v>47324</v>
      </c>
      <c r="M753" s="113" t="s">
        <v>1990</v>
      </c>
      <c r="N753" s="351"/>
    </row>
    <row r="754" spans="1:14">
      <c r="A754" s="113" t="s">
        <v>2584</v>
      </c>
      <c r="B754" s="113" t="s">
        <v>384</v>
      </c>
      <c r="C754" s="113">
        <v>104.55</v>
      </c>
      <c r="D754" s="113">
        <v>104.9</v>
      </c>
      <c r="E754" s="113">
        <v>103.2</v>
      </c>
      <c r="F754" s="113">
        <v>104.05</v>
      </c>
      <c r="G754" s="113">
        <v>104</v>
      </c>
      <c r="H754" s="113">
        <v>104</v>
      </c>
      <c r="I754" s="113">
        <v>27100</v>
      </c>
      <c r="J754" s="113">
        <v>2819320.25</v>
      </c>
      <c r="K754" s="115">
        <v>43482</v>
      </c>
      <c r="L754" s="113">
        <v>623</v>
      </c>
      <c r="M754" s="113" t="s">
        <v>1545</v>
      </c>
      <c r="N754" s="351"/>
    </row>
    <row r="755" spans="1:14">
      <c r="A755" s="113" t="s">
        <v>1002</v>
      </c>
      <c r="B755" s="113" t="s">
        <v>384</v>
      </c>
      <c r="C755" s="113">
        <v>712.95</v>
      </c>
      <c r="D755" s="113">
        <v>719.5</v>
      </c>
      <c r="E755" s="113">
        <v>702</v>
      </c>
      <c r="F755" s="113">
        <v>703.65</v>
      </c>
      <c r="G755" s="113">
        <v>703.6</v>
      </c>
      <c r="H755" s="113">
        <v>711.55</v>
      </c>
      <c r="I755" s="113">
        <v>145736</v>
      </c>
      <c r="J755" s="113">
        <v>103106179.3</v>
      </c>
      <c r="K755" s="115">
        <v>43482</v>
      </c>
      <c r="L755" s="113">
        <v>8963</v>
      </c>
      <c r="M755" s="113" t="s">
        <v>1003</v>
      </c>
      <c r="N755" s="351"/>
    </row>
    <row r="756" spans="1:14">
      <c r="A756" s="113" t="s">
        <v>105</v>
      </c>
      <c r="B756" s="113" t="s">
        <v>384</v>
      </c>
      <c r="C756" s="113">
        <v>1220</v>
      </c>
      <c r="D756" s="113">
        <v>1229.5</v>
      </c>
      <c r="E756" s="113">
        <v>1198</v>
      </c>
      <c r="F756" s="113">
        <v>1212.3</v>
      </c>
      <c r="G756" s="113">
        <v>1215.45</v>
      </c>
      <c r="H756" s="113">
        <v>1214.75</v>
      </c>
      <c r="I756" s="113">
        <v>1845442</v>
      </c>
      <c r="J756" s="113">
        <v>2245377107.0999999</v>
      </c>
      <c r="K756" s="115">
        <v>43482</v>
      </c>
      <c r="L756" s="113">
        <v>47101</v>
      </c>
      <c r="M756" s="113" t="s">
        <v>1004</v>
      </c>
      <c r="N756" s="351"/>
    </row>
    <row r="757" spans="1:14">
      <c r="A757" s="113" t="s">
        <v>1005</v>
      </c>
      <c r="B757" s="113" t="s">
        <v>384</v>
      </c>
      <c r="C757" s="113">
        <v>122</v>
      </c>
      <c r="D757" s="113">
        <v>122.9</v>
      </c>
      <c r="E757" s="113">
        <v>116.35</v>
      </c>
      <c r="F757" s="113">
        <v>117.6</v>
      </c>
      <c r="G757" s="113">
        <v>116.8</v>
      </c>
      <c r="H757" s="113">
        <v>120.9</v>
      </c>
      <c r="I757" s="113">
        <v>25742</v>
      </c>
      <c r="J757" s="113">
        <v>3091080.65</v>
      </c>
      <c r="K757" s="115">
        <v>43482</v>
      </c>
      <c r="L757" s="113">
        <v>935</v>
      </c>
      <c r="M757" s="113" t="s">
        <v>1006</v>
      </c>
      <c r="N757" s="351"/>
    </row>
    <row r="758" spans="1:14">
      <c r="A758" s="113" t="s">
        <v>1007</v>
      </c>
      <c r="B758" s="113" t="s">
        <v>384</v>
      </c>
      <c r="C758" s="113">
        <v>286.69</v>
      </c>
      <c r="D758" s="113">
        <v>286.98</v>
      </c>
      <c r="E758" s="113">
        <v>284.5</v>
      </c>
      <c r="F758" s="113">
        <v>286.01</v>
      </c>
      <c r="G758" s="113">
        <v>285.67</v>
      </c>
      <c r="H758" s="113">
        <v>285.97000000000003</v>
      </c>
      <c r="I758" s="113">
        <v>17899</v>
      </c>
      <c r="J758" s="113">
        <v>5120115.16</v>
      </c>
      <c r="K758" s="115">
        <v>43482</v>
      </c>
      <c r="L758" s="113">
        <v>644</v>
      </c>
      <c r="M758" s="113" t="s">
        <v>1008</v>
      </c>
      <c r="N758" s="351"/>
    </row>
    <row r="759" spans="1:14">
      <c r="A759" s="113" t="s">
        <v>106</v>
      </c>
      <c r="B759" s="113" t="s">
        <v>384</v>
      </c>
      <c r="C759" s="113">
        <v>495</v>
      </c>
      <c r="D759" s="113">
        <v>498.05</v>
      </c>
      <c r="E759" s="113">
        <v>474.6</v>
      </c>
      <c r="F759" s="113">
        <v>477.35</v>
      </c>
      <c r="G759" s="113">
        <v>478</v>
      </c>
      <c r="H759" s="113">
        <v>496.8</v>
      </c>
      <c r="I759" s="113">
        <v>2164778</v>
      </c>
      <c r="J759" s="113">
        <v>1041116123</v>
      </c>
      <c r="K759" s="115">
        <v>43482</v>
      </c>
      <c r="L759" s="113">
        <v>34354</v>
      </c>
      <c r="M759" s="113" t="s">
        <v>1009</v>
      </c>
      <c r="N759" s="351"/>
    </row>
    <row r="760" spans="1:14">
      <c r="A760" s="113" t="s">
        <v>1010</v>
      </c>
      <c r="B760" s="113" t="s">
        <v>384</v>
      </c>
      <c r="C760" s="113">
        <v>199</v>
      </c>
      <c r="D760" s="113">
        <v>199</v>
      </c>
      <c r="E760" s="113">
        <v>195.25</v>
      </c>
      <c r="F760" s="113">
        <v>196.05</v>
      </c>
      <c r="G760" s="113">
        <v>195.25</v>
      </c>
      <c r="H760" s="113">
        <v>197.45</v>
      </c>
      <c r="I760" s="113">
        <v>72203</v>
      </c>
      <c r="J760" s="113">
        <v>14215147.300000001</v>
      </c>
      <c r="K760" s="115">
        <v>43482</v>
      </c>
      <c r="L760" s="113">
        <v>1081</v>
      </c>
      <c r="M760" s="113" t="s">
        <v>1011</v>
      </c>
      <c r="N760" s="351"/>
    </row>
    <row r="761" spans="1:14">
      <c r="A761" s="113" t="s">
        <v>1012</v>
      </c>
      <c r="B761" s="113" t="s">
        <v>384</v>
      </c>
      <c r="C761" s="113">
        <v>75.45</v>
      </c>
      <c r="D761" s="113">
        <v>75.95</v>
      </c>
      <c r="E761" s="113">
        <v>74.05</v>
      </c>
      <c r="F761" s="113">
        <v>75.349999999999994</v>
      </c>
      <c r="G761" s="113">
        <v>75</v>
      </c>
      <c r="H761" s="113">
        <v>75</v>
      </c>
      <c r="I761" s="113">
        <v>6086</v>
      </c>
      <c r="J761" s="113">
        <v>457462</v>
      </c>
      <c r="K761" s="115">
        <v>43482</v>
      </c>
      <c r="L761" s="113">
        <v>135</v>
      </c>
      <c r="M761" s="113" t="s">
        <v>1013</v>
      </c>
      <c r="N761" s="351"/>
    </row>
    <row r="762" spans="1:14">
      <c r="A762" s="113" t="s">
        <v>1014</v>
      </c>
      <c r="B762" s="113" t="s">
        <v>384</v>
      </c>
      <c r="C762" s="113">
        <v>534</v>
      </c>
      <c r="D762" s="113">
        <v>540.5</v>
      </c>
      <c r="E762" s="113">
        <v>531.65</v>
      </c>
      <c r="F762" s="113">
        <v>535</v>
      </c>
      <c r="G762" s="113">
        <v>534</v>
      </c>
      <c r="H762" s="113">
        <v>535.15</v>
      </c>
      <c r="I762" s="113">
        <v>479278</v>
      </c>
      <c r="J762" s="113">
        <v>257641254</v>
      </c>
      <c r="K762" s="115">
        <v>43482</v>
      </c>
      <c r="L762" s="113">
        <v>15613</v>
      </c>
      <c r="M762" s="113" t="s">
        <v>1915</v>
      </c>
      <c r="N762" s="351"/>
    </row>
    <row r="763" spans="1:14">
      <c r="A763" s="113" t="s">
        <v>1015</v>
      </c>
      <c r="B763" s="113" t="s">
        <v>384</v>
      </c>
      <c r="C763" s="113">
        <v>198.25</v>
      </c>
      <c r="D763" s="113">
        <v>198.35</v>
      </c>
      <c r="E763" s="113">
        <v>194.35</v>
      </c>
      <c r="F763" s="113">
        <v>195.6</v>
      </c>
      <c r="G763" s="113">
        <v>195.5</v>
      </c>
      <c r="H763" s="113">
        <v>196.6</v>
      </c>
      <c r="I763" s="113">
        <v>4641</v>
      </c>
      <c r="J763" s="113">
        <v>911564.80000000005</v>
      </c>
      <c r="K763" s="115">
        <v>43482</v>
      </c>
      <c r="L763" s="113">
        <v>265</v>
      </c>
      <c r="M763" s="113" t="s">
        <v>1016</v>
      </c>
      <c r="N763" s="351"/>
    </row>
    <row r="764" spans="1:14">
      <c r="A764" s="113" t="s">
        <v>1017</v>
      </c>
      <c r="B764" s="113" t="s">
        <v>384</v>
      </c>
      <c r="C764" s="113">
        <v>373.55</v>
      </c>
      <c r="D764" s="113">
        <v>384</v>
      </c>
      <c r="E764" s="113">
        <v>372.65</v>
      </c>
      <c r="F764" s="113">
        <v>375.3</v>
      </c>
      <c r="G764" s="113">
        <v>374.5</v>
      </c>
      <c r="H764" s="113">
        <v>374.3</v>
      </c>
      <c r="I764" s="113">
        <v>46297</v>
      </c>
      <c r="J764" s="113">
        <v>17407313.800000001</v>
      </c>
      <c r="K764" s="115">
        <v>43482</v>
      </c>
      <c r="L764" s="113">
        <v>1679</v>
      </c>
      <c r="M764" s="113" t="s">
        <v>3030</v>
      </c>
      <c r="N764" s="351"/>
    </row>
    <row r="765" spans="1:14">
      <c r="A765" s="113" t="s">
        <v>3584</v>
      </c>
      <c r="B765" s="113" t="s">
        <v>3233</v>
      </c>
      <c r="C765" s="113">
        <v>291</v>
      </c>
      <c r="D765" s="113">
        <v>297.89999999999998</v>
      </c>
      <c r="E765" s="113">
        <v>284</v>
      </c>
      <c r="F765" s="113">
        <v>284.05</v>
      </c>
      <c r="G765" s="113">
        <v>284</v>
      </c>
      <c r="H765" s="113">
        <v>290</v>
      </c>
      <c r="I765" s="113">
        <v>308</v>
      </c>
      <c r="J765" s="113">
        <v>88698.45</v>
      </c>
      <c r="K765" s="115">
        <v>43482</v>
      </c>
      <c r="L765" s="113">
        <v>23</v>
      </c>
      <c r="M765" s="113" t="s">
        <v>3585</v>
      </c>
      <c r="N765" s="351"/>
    </row>
    <row r="766" spans="1:14">
      <c r="A766" s="113" t="s">
        <v>1018</v>
      </c>
      <c r="B766" s="113" t="s">
        <v>384</v>
      </c>
      <c r="C766" s="113">
        <v>47.4</v>
      </c>
      <c r="D766" s="113">
        <v>48.2</v>
      </c>
      <c r="E766" s="113">
        <v>47</v>
      </c>
      <c r="F766" s="113">
        <v>47.45</v>
      </c>
      <c r="G766" s="113">
        <v>47.25</v>
      </c>
      <c r="H766" s="113">
        <v>47.1</v>
      </c>
      <c r="I766" s="113">
        <v>37238</v>
      </c>
      <c r="J766" s="113">
        <v>1764949.25</v>
      </c>
      <c r="K766" s="115">
        <v>43482</v>
      </c>
      <c r="L766" s="113">
        <v>439</v>
      </c>
      <c r="M766" s="113" t="s">
        <v>1019</v>
      </c>
      <c r="N766" s="351"/>
    </row>
    <row r="767" spans="1:14">
      <c r="A767" s="113" t="s">
        <v>2444</v>
      </c>
      <c r="B767" s="113" t="s">
        <v>384</v>
      </c>
      <c r="C767" s="113">
        <v>164.7</v>
      </c>
      <c r="D767" s="113">
        <v>165.85</v>
      </c>
      <c r="E767" s="113">
        <v>162</v>
      </c>
      <c r="F767" s="113">
        <v>164.2</v>
      </c>
      <c r="G767" s="113">
        <v>163.95</v>
      </c>
      <c r="H767" s="113">
        <v>163.44999999999999</v>
      </c>
      <c r="I767" s="113">
        <v>11755</v>
      </c>
      <c r="J767" s="113">
        <v>1931371.45</v>
      </c>
      <c r="K767" s="115">
        <v>43482</v>
      </c>
      <c r="L767" s="113">
        <v>188</v>
      </c>
      <c r="M767" s="113" t="s">
        <v>2445</v>
      </c>
      <c r="N767" s="351"/>
    </row>
    <row r="768" spans="1:14">
      <c r="A768" s="113" t="s">
        <v>1848</v>
      </c>
      <c r="B768" s="113" t="s">
        <v>384</v>
      </c>
      <c r="C768" s="113">
        <v>5.0999999999999996</v>
      </c>
      <c r="D768" s="113">
        <v>5.0999999999999996</v>
      </c>
      <c r="E768" s="113">
        <v>4.8499999999999996</v>
      </c>
      <c r="F768" s="113">
        <v>4.8499999999999996</v>
      </c>
      <c r="G768" s="113">
        <v>4.8499999999999996</v>
      </c>
      <c r="H768" s="113">
        <v>5.0999999999999996</v>
      </c>
      <c r="I768" s="113">
        <v>1686</v>
      </c>
      <c r="J768" s="113">
        <v>8455.5</v>
      </c>
      <c r="K768" s="115">
        <v>43482</v>
      </c>
      <c r="L768" s="113">
        <v>17</v>
      </c>
      <c r="M768" s="113" t="s">
        <v>1849</v>
      </c>
      <c r="N768" s="351"/>
    </row>
    <row r="769" spans="1:14">
      <c r="A769" s="113" t="s">
        <v>1020</v>
      </c>
      <c r="B769" s="113" t="s">
        <v>384</v>
      </c>
      <c r="C769" s="113">
        <v>73.45</v>
      </c>
      <c r="D769" s="113">
        <v>73.45</v>
      </c>
      <c r="E769" s="113">
        <v>71.2</v>
      </c>
      <c r="F769" s="113">
        <v>72.25</v>
      </c>
      <c r="G769" s="113">
        <v>71.900000000000006</v>
      </c>
      <c r="H769" s="113">
        <v>72.55</v>
      </c>
      <c r="I769" s="113">
        <v>24955</v>
      </c>
      <c r="J769" s="113">
        <v>1800986.2</v>
      </c>
      <c r="K769" s="115">
        <v>43482</v>
      </c>
      <c r="L769" s="113">
        <v>346</v>
      </c>
      <c r="M769" s="113" t="s">
        <v>1021</v>
      </c>
      <c r="N769" s="351"/>
    </row>
    <row r="770" spans="1:14">
      <c r="A770" s="113" t="s">
        <v>202</v>
      </c>
      <c r="B770" s="113" t="s">
        <v>384</v>
      </c>
      <c r="C770" s="113">
        <v>454</v>
      </c>
      <c r="D770" s="113">
        <v>459.4</v>
      </c>
      <c r="E770" s="113">
        <v>447.3</v>
      </c>
      <c r="F770" s="113">
        <v>449.65</v>
      </c>
      <c r="G770" s="113">
        <v>448.6</v>
      </c>
      <c r="H770" s="113">
        <v>456.75</v>
      </c>
      <c r="I770" s="113">
        <v>59001</v>
      </c>
      <c r="J770" s="113">
        <v>26574489.949999999</v>
      </c>
      <c r="K770" s="115">
        <v>43482</v>
      </c>
      <c r="L770" s="113">
        <v>3685</v>
      </c>
      <c r="M770" s="113" t="s">
        <v>1022</v>
      </c>
      <c r="N770" s="351"/>
    </row>
    <row r="771" spans="1:14">
      <c r="A771" s="113" t="s">
        <v>2577</v>
      </c>
      <c r="B771" s="113" t="s">
        <v>384</v>
      </c>
      <c r="C771" s="113">
        <v>204.05</v>
      </c>
      <c r="D771" s="113">
        <v>213.5</v>
      </c>
      <c r="E771" s="113">
        <v>203.5</v>
      </c>
      <c r="F771" s="113">
        <v>208.65</v>
      </c>
      <c r="G771" s="113">
        <v>207.5</v>
      </c>
      <c r="H771" s="113">
        <v>203.95</v>
      </c>
      <c r="I771" s="113">
        <v>75674</v>
      </c>
      <c r="J771" s="113">
        <v>15758468.699999999</v>
      </c>
      <c r="K771" s="115">
        <v>43482</v>
      </c>
      <c r="L771" s="113">
        <v>1170</v>
      </c>
      <c r="M771" s="113" t="s">
        <v>2579</v>
      </c>
      <c r="N771" s="351"/>
    </row>
    <row r="772" spans="1:14">
      <c r="A772" s="113" t="s">
        <v>2558</v>
      </c>
      <c r="B772" s="113" t="s">
        <v>384</v>
      </c>
      <c r="C772" s="113">
        <v>20.05</v>
      </c>
      <c r="D772" s="113">
        <v>20.149999999999999</v>
      </c>
      <c r="E772" s="113">
        <v>19.75</v>
      </c>
      <c r="F772" s="113">
        <v>19.850000000000001</v>
      </c>
      <c r="G772" s="113">
        <v>19.850000000000001</v>
      </c>
      <c r="H772" s="113">
        <v>19.649999999999999</v>
      </c>
      <c r="I772" s="113">
        <v>250</v>
      </c>
      <c r="J772" s="113">
        <v>4984</v>
      </c>
      <c r="K772" s="115">
        <v>43482</v>
      </c>
      <c r="L772" s="113">
        <v>7</v>
      </c>
      <c r="M772" s="113" t="s">
        <v>2559</v>
      </c>
      <c r="N772" s="351"/>
    </row>
    <row r="773" spans="1:14">
      <c r="A773" s="113" t="s">
        <v>203</v>
      </c>
      <c r="B773" s="113" t="s">
        <v>384</v>
      </c>
      <c r="C773" s="113">
        <v>90.95</v>
      </c>
      <c r="D773" s="113">
        <v>92.85</v>
      </c>
      <c r="E773" s="113">
        <v>90.95</v>
      </c>
      <c r="F773" s="113">
        <v>91.9</v>
      </c>
      <c r="G773" s="113">
        <v>91.85</v>
      </c>
      <c r="H773" s="113">
        <v>91.2</v>
      </c>
      <c r="I773" s="113">
        <v>539900</v>
      </c>
      <c r="J773" s="113">
        <v>49662630.899999999</v>
      </c>
      <c r="K773" s="115">
        <v>43482</v>
      </c>
      <c r="L773" s="113">
        <v>8202</v>
      </c>
      <c r="M773" s="113" t="s">
        <v>1933</v>
      </c>
      <c r="N773" s="351"/>
    </row>
    <row r="774" spans="1:14">
      <c r="A774" s="113" t="s">
        <v>3226</v>
      </c>
      <c r="B774" s="113" t="s">
        <v>384</v>
      </c>
      <c r="C774" s="113">
        <v>1</v>
      </c>
      <c r="D774" s="113">
        <v>1</v>
      </c>
      <c r="E774" s="113">
        <v>1</v>
      </c>
      <c r="F774" s="113">
        <v>1</v>
      </c>
      <c r="G774" s="113">
        <v>1</v>
      </c>
      <c r="H774" s="113">
        <v>1</v>
      </c>
      <c r="I774" s="113">
        <v>5950</v>
      </c>
      <c r="J774" s="113">
        <v>5950</v>
      </c>
      <c r="K774" s="115">
        <v>43482</v>
      </c>
      <c r="L774" s="113">
        <v>8</v>
      </c>
      <c r="M774" s="113" t="s">
        <v>3227</v>
      </c>
      <c r="N774" s="351"/>
    </row>
    <row r="775" spans="1:14">
      <c r="A775" s="113" t="s">
        <v>1934</v>
      </c>
      <c r="B775" s="113" t="s">
        <v>384</v>
      </c>
      <c r="C775" s="113">
        <v>7.95</v>
      </c>
      <c r="D775" s="113">
        <v>7.95</v>
      </c>
      <c r="E775" s="113">
        <v>6.5</v>
      </c>
      <c r="F775" s="113">
        <v>7.05</v>
      </c>
      <c r="G775" s="113">
        <v>7.35</v>
      </c>
      <c r="H775" s="113">
        <v>7.5</v>
      </c>
      <c r="I775" s="113">
        <v>64305</v>
      </c>
      <c r="J775" s="113">
        <v>449984.45</v>
      </c>
      <c r="K775" s="115">
        <v>43482</v>
      </c>
      <c r="L775" s="113">
        <v>212</v>
      </c>
      <c r="M775" s="113" t="s">
        <v>1935</v>
      </c>
      <c r="N775" s="351"/>
    </row>
    <row r="776" spans="1:14">
      <c r="A776" s="113" t="s">
        <v>1023</v>
      </c>
      <c r="B776" s="113" t="s">
        <v>384</v>
      </c>
      <c r="C776" s="113">
        <v>735</v>
      </c>
      <c r="D776" s="113">
        <v>737.95</v>
      </c>
      <c r="E776" s="113">
        <v>722.1</v>
      </c>
      <c r="F776" s="113">
        <v>725.25</v>
      </c>
      <c r="G776" s="113">
        <v>722.2</v>
      </c>
      <c r="H776" s="113">
        <v>732.65</v>
      </c>
      <c r="I776" s="113">
        <v>1712</v>
      </c>
      <c r="J776" s="113">
        <v>1247789.3999999999</v>
      </c>
      <c r="K776" s="115">
        <v>43482</v>
      </c>
      <c r="L776" s="113">
        <v>320</v>
      </c>
      <c r="M776" s="113" t="s">
        <v>1024</v>
      </c>
      <c r="N776" s="351"/>
    </row>
    <row r="777" spans="1:14">
      <c r="A777" s="113" t="s">
        <v>1025</v>
      </c>
      <c r="B777" s="113" t="s">
        <v>384</v>
      </c>
      <c r="C777" s="113">
        <v>89.7</v>
      </c>
      <c r="D777" s="113">
        <v>91.05</v>
      </c>
      <c r="E777" s="113">
        <v>89</v>
      </c>
      <c r="F777" s="113">
        <v>89.55</v>
      </c>
      <c r="G777" s="113">
        <v>89.65</v>
      </c>
      <c r="H777" s="113">
        <v>90.05</v>
      </c>
      <c r="I777" s="113">
        <v>27745</v>
      </c>
      <c r="J777" s="113">
        <v>2487223.9500000002</v>
      </c>
      <c r="K777" s="115">
        <v>43482</v>
      </c>
      <c r="L777" s="113">
        <v>242</v>
      </c>
      <c r="M777" s="113" t="s">
        <v>1026</v>
      </c>
      <c r="N777" s="351"/>
    </row>
    <row r="778" spans="1:14">
      <c r="A778" s="113" t="s">
        <v>1027</v>
      </c>
      <c r="B778" s="113" t="s">
        <v>384</v>
      </c>
      <c r="C778" s="113">
        <v>18.399999999999999</v>
      </c>
      <c r="D778" s="113">
        <v>18.600000000000001</v>
      </c>
      <c r="E778" s="113">
        <v>18.3</v>
      </c>
      <c r="F778" s="113">
        <v>18.3</v>
      </c>
      <c r="G778" s="113">
        <v>18.350000000000001</v>
      </c>
      <c r="H778" s="113">
        <v>18.45</v>
      </c>
      <c r="I778" s="113">
        <v>57055</v>
      </c>
      <c r="J778" s="113">
        <v>1048049.85</v>
      </c>
      <c r="K778" s="115">
        <v>43482</v>
      </c>
      <c r="L778" s="113">
        <v>196</v>
      </c>
      <c r="M778" s="113" t="s">
        <v>1028</v>
      </c>
      <c r="N778" s="351"/>
    </row>
    <row r="779" spans="1:14">
      <c r="A779" s="113" t="s">
        <v>2536</v>
      </c>
      <c r="B779" s="113" t="s">
        <v>384</v>
      </c>
      <c r="C779" s="113">
        <v>493.35</v>
      </c>
      <c r="D779" s="113">
        <v>496.9</v>
      </c>
      <c r="E779" s="113">
        <v>485</v>
      </c>
      <c r="F779" s="113">
        <v>488.6</v>
      </c>
      <c r="G779" s="113">
        <v>488</v>
      </c>
      <c r="H779" s="113">
        <v>500.2</v>
      </c>
      <c r="I779" s="113">
        <v>713</v>
      </c>
      <c r="J779" s="113">
        <v>351058.6</v>
      </c>
      <c r="K779" s="115">
        <v>43482</v>
      </c>
      <c r="L779" s="113">
        <v>58</v>
      </c>
      <c r="M779" s="113" t="s">
        <v>2537</v>
      </c>
      <c r="N779" s="351"/>
    </row>
    <row r="780" spans="1:14">
      <c r="A780" s="113" t="s">
        <v>1029</v>
      </c>
      <c r="B780" s="113" t="s">
        <v>384</v>
      </c>
      <c r="C780" s="113">
        <v>276.64999999999998</v>
      </c>
      <c r="D780" s="113">
        <v>277</v>
      </c>
      <c r="E780" s="113">
        <v>274.05</v>
      </c>
      <c r="F780" s="113">
        <v>274.85000000000002</v>
      </c>
      <c r="G780" s="113">
        <v>274.10000000000002</v>
      </c>
      <c r="H780" s="113">
        <v>274.25</v>
      </c>
      <c r="I780" s="113">
        <v>80793</v>
      </c>
      <c r="J780" s="113">
        <v>22256703.5</v>
      </c>
      <c r="K780" s="115">
        <v>43482</v>
      </c>
      <c r="L780" s="113">
        <v>3213</v>
      </c>
      <c r="M780" s="113" t="s">
        <v>1030</v>
      </c>
      <c r="N780" s="351"/>
    </row>
    <row r="781" spans="1:14">
      <c r="A781" s="113" t="s">
        <v>1031</v>
      </c>
      <c r="B781" s="113" t="s">
        <v>384</v>
      </c>
      <c r="C781" s="113">
        <v>20.7</v>
      </c>
      <c r="D781" s="113">
        <v>20.75</v>
      </c>
      <c r="E781" s="113">
        <v>19.850000000000001</v>
      </c>
      <c r="F781" s="113">
        <v>20</v>
      </c>
      <c r="G781" s="113">
        <v>20</v>
      </c>
      <c r="H781" s="113">
        <v>20.55</v>
      </c>
      <c r="I781" s="113">
        <v>59043</v>
      </c>
      <c r="J781" s="113">
        <v>1188739.55</v>
      </c>
      <c r="K781" s="115">
        <v>43482</v>
      </c>
      <c r="L781" s="113">
        <v>601</v>
      </c>
      <c r="M781" s="113" t="s">
        <v>1032</v>
      </c>
      <c r="N781" s="351"/>
    </row>
    <row r="782" spans="1:14">
      <c r="A782" s="113" t="s">
        <v>3031</v>
      </c>
      <c r="B782" s="113" t="s">
        <v>384</v>
      </c>
      <c r="C782" s="113">
        <v>358</v>
      </c>
      <c r="D782" s="113">
        <v>359.9</v>
      </c>
      <c r="E782" s="113">
        <v>354.5</v>
      </c>
      <c r="F782" s="113">
        <v>355.1</v>
      </c>
      <c r="G782" s="113">
        <v>354.6</v>
      </c>
      <c r="H782" s="113">
        <v>357.8</v>
      </c>
      <c r="I782" s="113">
        <v>73518</v>
      </c>
      <c r="J782" s="113">
        <v>26150329.399999999</v>
      </c>
      <c r="K782" s="115">
        <v>43482</v>
      </c>
      <c r="L782" s="113">
        <v>1575</v>
      </c>
      <c r="M782" s="113" t="s">
        <v>3032</v>
      </c>
      <c r="N782" s="351"/>
    </row>
    <row r="783" spans="1:14">
      <c r="A783" s="113" t="s">
        <v>2446</v>
      </c>
      <c r="B783" s="113" t="s">
        <v>3233</v>
      </c>
      <c r="C783" s="113">
        <v>45.4</v>
      </c>
      <c r="D783" s="113">
        <v>45.4</v>
      </c>
      <c r="E783" s="113">
        <v>42.75</v>
      </c>
      <c r="F783" s="113">
        <v>43.6</v>
      </c>
      <c r="G783" s="113">
        <v>44</v>
      </c>
      <c r="H783" s="113">
        <v>44.95</v>
      </c>
      <c r="I783" s="113">
        <v>88329</v>
      </c>
      <c r="J783" s="113">
        <v>3808610.6</v>
      </c>
      <c r="K783" s="115">
        <v>43482</v>
      </c>
      <c r="L783" s="113">
        <v>506</v>
      </c>
      <c r="M783" s="113" t="s">
        <v>2447</v>
      </c>
      <c r="N783" s="351"/>
    </row>
    <row r="784" spans="1:14">
      <c r="A784" s="113" t="s">
        <v>3300</v>
      </c>
      <c r="B784" s="113" t="s">
        <v>3233</v>
      </c>
      <c r="C784" s="113">
        <v>29.2</v>
      </c>
      <c r="D784" s="113">
        <v>29.2</v>
      </c>
      <c r="E784" s="113">
        <v>26.8</v>
      </c>
      <c r="F784" s="113">
        <v>26.8</v>
      </c>
      <c r="G784" s="113">
        <v>26.8</v>
      </c>
      <c r="H784" s="113">
        <v>28.2</v>
      </c>
      <c r="I784" s="113">
        <v>10308</v>
      </c>
      <c r="J784" s="113">
        <v>281618.34999999998</v>
      </c>
      <c r="K784" s="115">
        <v>43482</v>
      </c>
      <c r="L784" s="113">
        <v>49</v>
      </c>
      <c r="M784" s="113" t="s">
        <v>3301</v>
      </c>
      <c r="N784" s="351"/>
    </row>
    <row r="785" spans="1:14">
      <c r="A785" s="113" t="s">
        <v>3415</v>
      </c>
      <c r="B785" s="113" t="s">
        <v>384</v>
      </c>
      <c r="C785" s="113">
        <v>29.9</v>
      </c>
      <c r="D785" s="113">
        <v>29.9</v>
      </c>
      <c r="E785" s="113">
        <v>28.1</v>
      </c>
      <c r="F785" s="113">
        <v>28.5</v>
      </c>
      <c r="G785" s="113">
        <v>29</v>
      </c>
      <c r="H785" s="113">
        <v>29</v>
      </c>
      <c r="I785" s="113">
        <v>319</v>
      </c>
      <c r="J785" s="113">
        <v>9069.5</v>
      </c>
      <c r="K785" s="115">
        <v>43482</v>
      </c>
      <c r="L785" s="113">
        <v>10</v>
      </c>
      <c r="M785" s="113" t="s">
        <v>3416</v>
      </c>
      <c r="N785" s="351"/>
    </row>
    <row r="786" spans="1:14">
      <c r="A786" s="113" t="s">
        <v>1033</v>
      </c>
      <c r="B786" s="113" t="s">
        <v>384</v>
      </c>
      <c r="C786" s="113">
        <v>84.5</v>
      </c>
      <c r="D786" s="113">
        <v>84.5</v>
      </c>
      <c r="E786" s="113">
        <v>81.5</v>
      </c>
      <c r="F786" s="113">
        <v>82.05</v>
      </c>
      <c r="G786" s="113">
        <v>81.7</v>
      </c>
      <c r="H786" s="113">
        <v>83.7</v>
      </c>
      <c r="I786" s="113">
        <v>138156</v>
      </c>
      <c r="J786" s="113">
        <v>11438302.65</v>
      </c>
      <c r="K786" s="115">
        <v>43482</v>
      </c>
      <c r="L786" s="113">
        <v>1705</v>
      </c>
      <c r="M786" s="113" t="s">
        <v>1034</v>
      </c>
      <c r="N786" s="351"/>
    </row>
    <row r="787" spans="1:14">
      <c r="A787" s="113" t="s">
        <v>3701</v>
      </c>
      <c r="B787" s="113" t="s">
        <v>384</v>
      </c>
      <c r="C787" s="113">
        <v>46</v>
      </c>
      <c r="D787" s="113">
        <v>46</v>
      </c>
      <c r="E787" s="113">
        <v>46</v>
      </c>
      <c r="F787" s="113">
        <v>46</v>
      </c>
      <c r="G787" s="113">
        <v>46</v>
      </c>
      <c r="H787" s="113">
        <v>46</v>
      </c>
      <c r="I787" s="113">
        <v>1</v>
      </c>
      <c r="J787" s="113">
        <v>46</v>
      </c>
      <c r="K787" s="115">
        <v>43482</v>
      </c>
      <c r="L787" s="113">
        <v>1</v>
      </c>
      <c r="M787" s="113" t="s">
        <v>3702</v>
      </c>
      <c r="N787" s="351"/>
    </row>
    <row r="788" spans="1:14">
      <c r="A788" s="113" t="s">
        <v>3302</v>
      </c>
      <c r="B788" s="113" t="s">
        <v>3233</v>
      </c>
      <c r="C788" s="113">
        <v>1.6</v>
      </c>
      <c r="D788" s="113">
        <v>1.65</v>
      </c>
      <c r="E788" s="113">
        <v>1.55</v>
      </c>
      <c r="F788" s="113">
        <v>1.55</v>
      </c>
      <c r="G788" s="113">
        <v>1.55</v>
      </c>
      <c r="H788" s="113">
        <v>1.6</v>
      </c>
      <c r="I788" s="113">
        <v>131894</v>
      </c>
      <c r="J788" s="113">
        <v>210723.05</v>
      </c>
      <c r="K788" s="115">
        <v>43482</v>
      </c>
      <c r="L788" s="113">
        <v>137</v>
      </c>
      <c r="M788" s="113" t="s">
        <v>3303</v>
      </c>
      <c r="N788" s="351"/>
    </row>
    <row r="789" spans="1:14">
      <c r="A789" s="113" t="s">
        <v>2304</v>
      </c>
      <c r="B789" s="113" t="s">
        <v>384</v>
      </c>
      <c r="C789" s="113">
        <v>500</v>
      </c>
      <c r="D789" s="113">
        <v>500</v>
      </c>
      <c r="E789" s="113">
        <v>491.45</v>
      </c>
      <c r="F789" s="113">
        <v>492.15</v>
      </c>
      <c r="G789" s="113">
        <v>491.7</v>
      </c>
      <c r="H789" s="113">
        <v>499.55</v>
      </c>
      <c r="I789" s="113">
        <v>2353</v>
      </c>
      <c r="J789" s="113">
        <v>1166632.95</v>
      </c>
      <c r="K789" s="115">
        <v>43482</v>
      </c>
      <c r="L789" s="113">
        <v>264</v>
      </c>
      <c r="M789" s="113" t="s">
        <v>2305</v>
      </c>
      <c r="N789" s="351"/>
    </row>
    <row r="790" spans="1:14">
      <c r="A790" s="113" t="s">
        <v>3703</v>
      </c>
      <c r="B790" s="113" t="s">
        <v>3233</v>
      </c>
      <c r="C790" s="113">
        <v>36.35</v>
      </c>
      <c r="D790" s="113">
        <v>36.35</v>
      </c>
      <c r="E790" s="113">
        <v>36.35</v>
      </c>
      <c r="F790" s="113">
        <v>36.35</v>
      </c>
      <c r="G790" s="113">
        <v>36.35</v>
      </c>
      <c r="H790" s="113">
        <v>38.25</v>
      </c>
      <c r="I790" s="113">
        <v>150</v>
      </c>
      <c r="J790" s="113">
        <v>5452.5</v>
      </c>
      <c r="K790" s="115">
        <v>43482</v>
      </c>
      <c r="L790" s="113">
        <v>5</v>
      </c>
      <c r="M790" s="113" t="s">
        <v>3704</v>
      </c>
      <c r="N790" s="351"/>
    </row>
    <row r="791" spans="1:14">
      <c r="A791" s="113" t="s">
        <v>3705</v>
      </c>
      <c r="B791" s="113" t="s">
        <v>3233</v>
      </c>
      <c r="C791" s="113">
        <v>13.9</v>
      </c>
      <c r="D791" s="113">
        <v>13.9</v>
      </c>
      <c r="E791" s="113">
        <v>13.9</v>
      </c>
      <c r="F791" s="113">
        <v>13.9</v>
      </c>
      <c r="G791" s="113">
        <v>13.9</v>
      </c>
      <c r="H791" s="113">
        <v>14.6</v>
      </c>
      <c r="I791" s="113">
        <v>568</v>
      </c>
      <c r="J791" s="113">
        <v>7895.2</v>
      </c>
      <c r="K791" s="115">
        <v>43482</v>
      </c>
      <c r="L791" s="113">
        <v>3</v>
      </c>
      <c r="M791" s="113" t="s">
        <v>3706</v>
      </c>
      <c r="N791" s="351"/>
    </row>
    <row r="792" spans="1:14">
      <c r="A792" s="113" t="s">
        <v>1035</v>
      </c>
      <c r="B792" s="113" t="s">
        <v>384</v>
      </c>
      <c r="C792" s="113">
        <v>1762.05</v>
      </c>
      <c r="D792" s="113">
        <v>1769.9</v>
      </c>
      <c r="E792" s="113">
        <v>1680</v>
      </c>
      <c r="F792" s="113">
        <v>1697.4</v>
      </c>
      <c r="G792" s="113">
        <v>1685.15</v>
      </c>
      <c r="H792" s="113">
        <v>1737.25</v>
      </c>
      <c r="I792" s="113">
        <v>839</v>
      </c>
      <c r="J792" s="113">
        <v>1439969.45</v>
      </c>
      <c r="K792" s="115">
        <v>43482</v>
      </c>
      <c r="L792" s="113">
        <v>240</v>
      </c>
      <c r="M792" s="113" t="s">
        <v>1036</v>
      </c>
      <c r="N792" s="351"/>
    </row>
    <row r="793" spans="1:14">
      <c r="A793" s="113" t="s">
        <v>2306</v>
      </c>
      <c r="B793" s="113" t="s">
        <v>384</v>
      </c>
      <c r="C793" s="113">
        <v>222</v>
      </c>
      <c r="D793" s="113">
        <v>227.65</v>
      </c>
      <c r="E793" s="113">
        <v>218.75</v>
      </c>
      <c r="F793" s="113">
        <v>220.15</v>
      </c>
      <c r="G793" s="113">
        <v>219.95</v>
      </c>
      <c r="H793" s="113">
        <v>222.5</v>
      </c>
      <c r="I793" s="113">
        <v>86806</v>
      </c>
      <c r="J793" s="113">
        <v>19385278.899999999</v>
      </c>
      <c r="K793" s="115">
        <v>43482</v>
      </c>
      <c r="L793" s="113">
        <v>2789</v>
      </c>
      <c r="M793" s="113" t="s">
        <v>2307</v>
      </c>
      <c r="N793" s="351"/>
    </row>
    <row r="794" spans="1:14">
      <c r="A794" s="113" t="s">
        <v>2611</v>
      </c>
      <c r="B794" s="113" t="s">
        <v>384</v>
      </c>
      <c r="C794" s="113">
        <v>755.05</v>
      </c>
      <c r="D794" s="113">
        <v>785</v>
      </c>
      <c r="E794" s="113">
        <v>751</v>
      </c>
      <c r="F794" s="113">
        <v>769.95</v>
      </c>
      <c r="G794" s="113">
        <v>781.4</v>
      </c>
      <c r="H794" s="113">
        <v>774.25</v>
      </c>
      <c r="I794" s="113">
        <v>2196</v>
      </c>
      <c r="J794" s="113">
        <v>1701621.45</v>
      </c>
      <c r="K794" s="115">
        <v>43482</v>
      </c>
      <c r="L794" s="113">
        <v>196</v>
      </c>
      <c r="M794" s="113" t="s">
        <v>2612</v>
      </c>
      <c r="N794" s="351"/>
    </row>
    <row r="795" spans="1:14">
      <c r="A795" s="113" t="s">
        <v>2056</v>
      </c>
      <c r="B795" s="113" t="s">
        <v>384</v>
      </c>
      <c r="C795" s="113">
        <v>149.5</v>
      </c>
      <c r="D795" s="113">
        <v>152</v>
      </c>
      <c r="E795" s="113">
        <v>148.1</v>
      </c>
      <c r="F795" s="113">
        <v>148.80000000000001</v>
      </c>
      <c r="G795" s="113">
        <v>149</v>
      </c>
      <c r="H795" s="113">
        <v>149.25</v>
      </c>
      <c r="I795" s="113">
        <v>11151</v>
      </c>
      <c r="J795" s="113">
        <v>1671209.75</v>
      </c>
      <c r="K795" s="115">
        <v>43482</v>
      </c>
      <c r="L795" s="113">
        <v>364</v>
      </c>
      <c r="M795" s="113" t="s">
        <v>2057</v>
      </c>
      <c r="N795" s="351"/>
    </row>
    <row r="796" spans="1:14">
      <c r="A796" s="113" t="s">
        <v>1037</v>
      </c>
      <c r="B796" s="113" t="s">
        <v>384</v>
      </c>
      <c r="C796" s="113">
        <v>452.6</v>
      </c>
      <c r="D796" s="113">
        <v>463.5</v>
      </c>
      <c r="E796" s="113">
        <v>446.95</v>
      </c>
      <c r="F796" s="113">
        <v>448.8</v>
      </c>
      <c r="G796" s="113">
        <v>448</v>
      </c>
      <c r="H796" s="113">
        <v>452.3</v>
      </c>
      <c r="I796" s="113">
        <v>103246</v>
      </c>
      <c r="J796" s="113">
        <v>47016460.149999999</v>
      </c>
      <c r="K796" s="115">
        <v>43482</v>
      </c>
      <c r="L796" s="113">
        <v>5524</v>
      </c>
      <c r="M796" s="113" t="s">
        <v>1038</v>
      </c>
      <c r="N796" s="351"/>
    </row>
    <row r="797" spans="1:14">
      <c r="A797" s="113" t="s">
        <v>1039</v>
      </c>
      <c r="B797" s="113" t="s">
        <v>384</v>
      </c>
      <c r="C797" s="113">
        <v>151.94999999999999</v>
      </c>
      <c r="D797" s="113">
        <v>153.94999999999999</v>
      </c>
      <c r="E797" s="113">
        <v>148.55000000000001</v>
      </c>
      <c r="F797" s="113">
        <v>149.6</v>
      </c>
      <c r="G797" s="113">
        <v>150</v>
      </c>
      <c r="H797" s="113">
        <v>151.19999999999999</v>
      </c>
      <c r="I797" s="113">
        <v>55823</v>
      </c>
      <c r="J797" s="113">
        <v>8413071.75</v>
      </c>
      <c r="K797" s="115">
        <v>43482</v>
      </c>
      <c r="L797" s="113">
        <v>1802</v>
      </c>
      <c r="M797" s="113" t="s">
        <v>1040</v>
      </c>
      <c r="N797" s="351"/>
    </row>
    <row r="798" spans="1:14">
      <c r="A798" s="113" t="s">
        <v>1041</v>
      </c>
      <c r="B798" s="113" t="s">
        <v>384</v>
      </c>
      <c r="C798" s="113">
        <v>195.35</v>
      </c>
      <c r="D798" s="113">
        <v>196.55</v>
      </c>
      <c r="E798" s="113">
        <v>193</v>
      </c>
      <c r="F798" s="113">
        <v>195.1</v>
      </c>
      <c r="G798" s="113">
        <v>194.05</v>
      </c>
      <c r="H798" s="113">
        <v>194.4</v>
      </c>
      <c r="I798" s="113">
        <v>12099</v>
      </c>
      <c r="J798" s="113">
        <v>2367417.25</v>
      </c>
      <c r="K798" s="115">
        <v>43482</v>
      </c>
      <c r="L798" s="113">
        <v>342</v>
      </c>
      <c r="M798" s="113" t="s">
        <v>1042</v>
      </c>
      <c r="N798" s="351"/>
    </row>
    <row r="799" spans="1:14">
      <c r="A799" s="113" t="s">
        <v>3033</v>
      </c>
      <c r="B799" s="113" t="s">
        <v>384</v>
      </c>
      <c r="C799" s="113">
        <v>870.3</v>
      </c>
      <c r="D799" s="113">
        <v>878.45</v>
      </c>
      <c r="E799" s="113">
        <v>866</v>
      </c>
      <c r="F799" s="113">
        <v>868.5</v>
      </c>
      <c r="G799" s="113">
        <v>877</v>
      </c>
      <c r="H799" s="113">
        <v>870.75</v>
      </c>
      <c r="I799" s="113">
        <v>136</v>
      </c>
      <c r="J799" s="113">
        <v>118479.45</v>
      </c>
      <c r="K799" s="115">
        <v>43482</v>
      </c>
      <c r="L799" s="113">
        <v>19</v>
      </c>
      <c r="M799" s="113" t="s">
        <v>3034</v>
      </c>
      <c r="N799" s="351"/>
    </row>
    <row r="800" spans="1:14">
      <c r="A800" s="113" t="s">
        <v>1043</v>
      </c>
      <c r="B800" s="113" t="s">
        <v>384</v>
      </c>
      <c r="C800" s="113">
        <v>111</v>
      </c>
      <c r="D800" s="113">
        <v>111</v>
      </c>
      <c r="E800" s="113">
        <v>108.25</v>
      </c>
      <c r="F800" s="113">
        <v>108.9</v>
      </c>
      <c r="G800" s="113">
        <v>108.5</v>
      </c>
      <c r="H800" s="113">
        <v>109.05</v>
      </c>
      <c r="I800" s="113">
        <v>25805</v>
      </c>
      <c r="J800" s="113">
        <v>2820668</v>
      </c>
      <c r="K800" s="115">
        <v>43482</v>
      </c>
      <c r="L800" s="113">
        <v>470</v>
      </c>
      <c r="M800" s="113" t="s">
        <v>3035</v>
      </c>
      <c r="N800" s="351"/>
    </row>
    <row r="801" spans="1:14">
      <c r="A801" s="113" t="s">
        <v>3036</v>
      </c>
      <c r="B801" s="113" t="s">
        <v>384</v>
      </c>
      <c r="C801" s="113">
        <v>1234</v>
      </c>
      <c r="D801" s="113">
        <v>1248.55</v>
      </c>
      <c r="E801" s="113">
        <v>1221.3</v>
      </c>
      <c r="F801" s="113">
        <v>1245.8499999999999</v>
      </c>
      <c r="G801" s="113">
        <v>1248.55</v>
      </c>
      <c r="H801" s="113">
        <v>1228.3</v>
      </c>
      <c r="I801" s="113">
        <v>146</v>
      </c>
      <c r="J801" s="113">
        <v>181173.9</v>
      </c>
      <c r="K801" s="115">
        <v>43482</v>
      </c>
      <c r="L801" s="113">
        <v>26</v>
      </c>
      <c r="M801" s="113" t="s">
        <v>3037</v>
      </c>
      <c r="N801" s="351"/>
    </row>
    <row r="802" spans="1:14">
      <c r="A802" s="113" t="s">
        <v>3038</v>
      </c>
      <c r="B802" s="113" t="s">
        <v>384</v>
      </c>
      <c r="C802" s="113">
        <v>8.15</v>
      </c>
      <c r="D802" s="113">
        <v>8.15</v>
      </c>
      <c r="E802" s="113">
        <v>7.95</v>
      </c>
      <c r="F802" s="113">
        <v>7.95</v>
      </c>
      <c r="G802" s="113">
        <v>8</v>
      </c>
      <c r="H802" s="113">
        <v>8.0500000000000007</v>
      </c>
      <c r="I802" s="113">
        <v>63621</v>
      </c>
      <c r="J802" s="113">
        <v>509208.75</v>
      </c>
      <c r="K802" s="115">
        <v>43482</v>
      </c>
      <c r="L802" s="113">
        <v>122</v>
      </c>
      <c r="M802" s="113" t="s">
        <v>3039</v>
      </c>
      <c r="N802" s="351"/>
    </row>
    <row r="803" spans="1:14">
      <c r="A803" s="113" t="s">
        <v>1044</v>
      </c>
      <c r="B803" s="113" t="s">
        <v>384</v>
      </c>
      <c r="C803" s="113">
        <v>218</v>
      </c>
      <c r="D803" s="113">
        <v>218</v>
      </c>
      <c r="E803" s="113">
        <v>209.1</v>
      </c>
      <c r="F803" s="113">
        <v>210.6</v>
      </c>
      <c r="G803" s="113">
        <v>209.95</v>
      </c>
      <c r="H803" s="113">
        <v>215.3</v>
      </c>
      <c r="I803" s="113">
        <v>41103</v>
      </c>
      <c r="J803" s="113">
        <v>8719257.25</v>
      </c>
      <c r="K803" s="115">
        <v>43482</v>
      </c>
      <c r="L803" s="113">
        <v>1655</v>
      </c>
      <c r="M803" s="113" t="s">
        <v>3040</v>
      </c>
      <c r="N803" s="351"/>
    </row>
    <row r="804" spans="1:14">
      <c r="A804" s="113" t="s">
        <v>3041</v>
      </c>
      <c r="B804" s="113" t="s">
        <v>384</v>
      </c>
      <c r="C804" s="113">
        <v>36.049999999999997</v>
      </c>
      <c r="D804" s="113">
        <v>37.25</v>
      </c>
      <c r="E804" s="113">
        <v>35.5</v>
      </c>
      <c r="F804" s="113">
        <v>35.85</v>
      </c>
      <c r="G804" s="113">
        <v>35.700000000000003</v>
      </c>
      <c r="H804" s="113">
        <v>36</v>
      </c>
      <c r="I804" s="113">
        <v>183421</v>
      </c>
      <c r="J804" s="113">
        <v>6670650.4500000002</v>
      </c>
      <c r="K804" s="115">
        <v>43482</v>
      </c>
      <c r="L804" s="113">
        <v>1284</v>
      </c>
      <c r="M804" s="113" t="s">
        <v>3042</v>
      </c>
      <c r="N804" s="351"/>
    </row>
    <row r="805" spans="1:14">
      <c r="A805" s="113" t="s">
        <v>3043</v>
      </c>
      <c r="B805" s="113" t="s">
        <v>384</v>
      </c>
      <c r="C805" s="113">
        <v>110.1</v>
      </c>
      <c r="D805" s="113">
        <v>110.1</v>
      </c>
      <c r="E805" s="113">
        <v>108.1</v>
      </c>
      <c r="F805" s="113">
        <v>109</v>
      </c>
      <c r="G805" s="113">
        <v>109</v>
      </c>
      <c r="H805" s="113">
        <v>110</v>
      </c>
      <c r="I805" s="113">
        <v>5065</v>
      </c>
      <c r="J805" s="113">
        <v>553982.15</v>
      </c>
      <c r="K805" s="115">
        <v>43482</v>
      </c>
      <c r="L805" s="113">
        <v>94</v>
      </c>
      <c r="M805" s="113" t="s">
        <v>3044</v>
      </c>
      <c r="N805" s="351"/>
    </row>
    <row r="806" spans="1:14">
      <c r="A806" s="113" t="s">
        <v>1045</v>
      </c>
      <c r="B806" s="113" t="s">
        <v>384</v>
      </c>
      <c r="C806" s="113">
        <v>260.2</v>
      </c>
      <c r="D806" s="113">
        <v>279</v>
      </c>
      <c r="E806" s="113">
        <v>260.2</v>
      </c>
      <c r="F806" s="113">
        <v>266.60000000000002</v>
      </c>
      <c r="G806" s="113">
        <v>266.14999999999998</v>
      </c>
      <c r="H806" s="113">
        <v>260.14999999999998</v>
      </c>
      <c r="I806" s="113">
        <v>442916</v>
      </c>
      <c r="J806" s="113">
        <v>119533236.15000001</v>
      </c>
      <c r="K806" s="115">
        <v>43482</v>
      </c>
      <c r="L806" s="113">
        <v>12164</v>
      </c>
      <c r="M806" s="113" t="s">
        <v>3045</v>
      </c>
      <c r="N806" s="351"/>
    </row>
    <row r="807" spans="1:14">
      <c r="A807" s="113" t="s">
        <v>3046</v>
      </c>
      <c r="B807" s="113" t="s">
        <v>384</v>
      </c>
      <c r="C807" s="113">
        <v>39.85</v>
      </c>
      <c r="D807" s="113">
        <v>42.45</v>
      </c>
      <c r="E807" s="113">
        <v>39.85</v>
      </c>
      <c r="F807" s="113">
        <v>41.15</v>
      </c>
      <c r="G807" s="113">
        <v>41.15</v>
      </c>
      <c r="H807" s="113">
        <v>40.049999999999997</v>
      </c>
      <c r="I807" s="113">
        <v>162814</v>
      </c>
      <c r="J807" s="113">
        <v>6733279.3499999996</v>
      </c>
      <c r="K807" s="115">
        <v>43482</v>
      </c>
      <c r="L807" s="113">
        <v>1233</v>
      </c>
      <c r="M807" s="113" t="s">
        <v>3047</v>
      </c>
      <c r="N807" s="351"/>
    </row>
    <row r="808" spans="1:14">
      <c r="A808" s="113" t="s">
        <v>107</v>
      </c>
      <c r="B808" s="113" t="s">
        <v>384</v>
      </c>
      <c r="C808" s="113">
        <v>1208</v>
      </c>
      <c r="D808" s="113">
        <v>1225.05</v>
      </c>
      <c r="E808" s="113">
        <v>1200</v>
      </c>
      <c r="F808" s="113">
        <v>1219.95</v>
      </c>
      <c r="G808" s="113">
        <v>1217.8</v>
      </c>
      <c r="H808" s="113">
        <v>1202.75</v>
      </c>
      <c r="I808" s="113">
        <v>3934500</v>
      </c>
      <c r="J808" s="113">
        <v>4769373428.8000002</v>
      </c>
      <c r="K808" s="115">
        <v>43482</v>
      </c>
      <c r="L808" s="113">
        <v>83580</v>
      </c>
      <c r="M808" s="113" t="s">
        <v>3048</v>
      </c>
      <c r="N808" s="351"/>
    </row>
    <row r="809" spans="1:14">
      <c r="A809" s="113" t="s">
        <v>1046</v>
      </c>
      <c r="B809" s="113" t="s">
        <v>384</v>
      </c>
      <c r="C809" s="113">
        <v>283.89999999999998</v>
      </c>
      <c r="D809" s="113">
        <v>283.89999999999998</v>
      </c>
      <c r="E809" s="113">
        <v>279</v>
      </c>
      <c r="F809" s="113">
        <v>282.08999999999997</v>
      </c>
      <c r="G809" s="113">
        <v>282.7</v>
      </c>
      <c r="H809" s="113">
        <v>281.16000000000003</v>
      </c>
      <c r="I809" s="113">
        <v>7519</v>
      </c>
      <c r="J809" s="113">
        <v>2118099.81</v>
      </c>
      <c r="K809" s="115">
        <v>43482</v>
      </c>
      <c r="L809" s="113">
        <v>70</v>
      </c>
      <c r="M809" s="113" t="s">
        <v>1047</v>
      </c>
      <c r="N809" s="351"/>
    </row>
    <row r="810" spans="1:14">
      <c r="A810" s="113" t="s">
        <v>2246</v>
      </c>
      <c r="B810" s="113" t="s">
        <v>384</v>
      </c>
      <c r="C810" s="113">
        <v>283.2</v>
      </c>
      <c r="D810" s="113">
        <v>284.95</v>
      </c>
      <c r="E810" s="113">
        <v>283.2</v>
      </c>
      <c r="F810" s="113">
        <v>283.95</v>
      </c>
      <c r="G810" s="113">
        <v>284.25</v>
      </c>
      <c r="H810" s="113">
        <v>283.75</v>
      </c>
      <c r="I810" s="113">
        <v>9754</v>
      </c>
      <c r="J810" s="113">
        <v>2770798</v>
      </c>
      <c r="K810" s="115">
        <v>43482</v>
      </c>
      <c r="L810" s="113">
        <v>262</v>
      </c>
      <c r="M810" s="113" t="s">
        <v>2247</v>
      </c>
      <c r="N810" s="351"/>
    </row>
    <row r="811" spans="1:14">
      <c r="A811" s="113" t="s">
        <v>1048</v>
      </c>
      <c r="B811" s="113" t="s">
        <v>384</v>
      </c>
      <c r="C811" s="113">
        <v>111.74</v>
      </c>
      <c r="D811" s="113">
        <v>112.05</v>
      </c>
      <c r="E811" s="113">
        <v>110.72</v>
      </c>
      <c r="F811" s="113">
        <v>111.43</v>
      </c>
      <c r="G811" s="113">
        <v>111.5</v>
      </c>
      <c r="H811" s="113">
        <v>111.74</v>
      </c>
      <c r="I811" s="113">
        <v>41512</v>
      </c>
      <c r="J811" s="113">
        <v>4630604.59</v>
      </c>
      <c r="K811" s="115">
        <v>43482</v>
      </c>
      <c r="L811" s="113">
        <v>263</v>
      </c>
      <c r="M811" s="113" t="s">
        <v>2126</v>
      </c>
      <c r="N811" s="351"/>
    </row>
    <row r="812" spans="1:14">
      <c r="A812" s="113" t="s">
        <v>2347</v>
      </c>
      <c r="B812" s="113" t="s">
        <v>384</v>
      </c>
      <c r="C812" s="113">
        <v>53.8</v>
      </c>
      <c r="D812" s="113">
        <v>54.99</v>
      </c>
      <c r="E812" s="113">
        <v>53.5</v>
      </c>
      <c r="F812" s="113">
        <v>53.92</v>
      </c>
      <c r="G812" s="113">
        <v>53.91</v>
      </c>
      <c r="H812" s="113">
        <v>53.71</v>
      </c>
      <c r="I812" s="113">
        <v>9945</v>
      </c>
      <c r="J812" s="113">
        <v>536681.22</v>
      </c>
      <c r="K812" s="115">
        <v>43482</v>
      </c>
      <c r="L812" s="113">
        <v>58</v>
      </c>
      <c r="M812" s="113" t="s">
        <v>2348</v>
      </c>
      <c r="N812" s="351"/>
    </row>
    <row r="813" spans="1:14">
      <c r="A813" s="113" t="s">
        <v>1049</v>
      </c>
      <c r="B813" s="113" t="s">
        <v>384</v>
      </c>
      <c r="C813" s="113">
        <v>316</v>
      </c>
      <c r="D813" s="113">
        <v>317.94</v>
      </c>
      <c r="E813" s="113">
        <v>310.05</v>
      </c>
      <c r="F813" s="113">
        <v>312.77999999999997</v>
      </c>
      <c r="G813" s="113">
        <v>311</v>
      </c>
      <c r="H813" s="113">
        <v>316.07</v>
      </c>
      <c r="I813" s="113">
        <v>1097</v>
      </c>
      <c r="J813" s="113">
        <v>345255.48</v>
      </c>
      <c r="K813" s="115">
        <v>43482</v>
      </c>
      <c r="L813" s="113">
        <v>69</v>
      </c>
      <c r="M813" s="113" t="s">
        <v>1050</v>
      </c>
      <c r="N813" s="351"/>
    </row>
    <row r="814" spans="1:14">
      <c r="A814" s="113" t="s">
        <v>3304</v>
      </c>
      <c r="B814" s="113" t="s">
        <v>384</v>
      </c>
      <c r="C814" s="113">
        <v>10.15</v>
      </c>
      <c r="D814" s="113">
        <v>10.45</v>
      </c>
      <c r="E814" s="113">
        <v>10.15</v>
      </c>
      <c r="F814" s="113">
        <v>10.15</v>
      </c>
      <c r="G814" s="113">
        <v>10.15</v>
      </c>
      <c r="H814" s="113">
        <v>10.3</v>
      </c>
      <c r="I814" s="113">
        <v>1221</v>
      </c>
      <c r="J814" s="113">
        <v>12546.8</v>
      </c>
      <c r="K814" s="115">
        <v>43482</v>
      </c>
      <c r="L814" s="113">
        <v>9</v>
      </c>
      <c r="M814" s="113" t="s">
        <v>3305</v>
      </c>
      <c r="N814" s="351"/>
    </row>
    <row r="815" spans="1:14">
      <c r="A815" s="113" t="s">
        <v>1051</v>
      </c>
      <c r="B815" s="113" t="s">
        <v>384</v>
      </c>
      <c r="C815" s="113">
        <v>22.4</v>
      </c>
      <c r="D815" s="113">
        <v>23.65</v>
      </c>
      <c r="E815" s="113">
        <v>21.5</v>
      </c>
      <c r="F815" s="113">
        <v>22</v>
      </c>
      <c r="G815" s="113">
        <v>21.7</v>
      </c>
      <c r="H815" s="113">
        <v>22.1</v>
      </c>
      <c r="I815" s="113">
        <v>9140</v>
      </c>
      <c r="J815" s="113">
        <v>199616.55</v>
      </c>
      <c r="K815" s="115">
        <v>43482</v>
      </c>
      <c r="L815" s="113">
        <v>75</v>
      </c>
      <c r="M815" s="113" t="s">
        <v>1052</v>
      </c>
      <c r="N815" s="351"/>
    </row>
    <row r="816" spans="1:14">
      <c r="A816" s="113" t="s">
        <v>1053</v>
      </c>
      <c r="B816" s="113" t="s">
        <v>384</v>
      </c>
      <c r="C816" s="113">
        <v>101.95</v>
      </c>
      <c r="D816" s="113">
        <v>106.65</v>
      </c>
      <c r="E816" s="113">
        <v>98.55</v>
      </c>
      <c r="F816" s="113">
        <v>100.15</v>
      </c>
      <c r="G816" s="113">
        <v>100.1</v>
      </c>
      <c r="H816" s="113">
        <v>100.65</v>
      </c>
      <c r="I816" s="113">
        <v>5336</v>
      </c>
      <c r="J816" s="113">
        <v>537355.19999999995</v>
      </c>
      <c r="K816" s="115">
        <v>43482</v>
      </c>
      <c r="L816" s="113">
        <v>658</v>
      </c>
      <c r="M816" s="113" t="s">
        <v>1054</v>
      </c>
      <c r="N816" s="351"/>
    </row>
    <row r="817" spans="1:14">
      <c r="A817" s="113" t="s">
        <v>201</v>
      </c>
      <c r="B817" s="113" t="s">
        <v>384</v>
      </c>
      <c r="C817" s="113">
        <v>215</v>
      </c>
      <c r="D817" s="113">
        <v>218.9</v>
      </c>
      <c r="E817" s="113">
        <v>210.65</v>
      </c>
      <c r="F817" s="113">
        <v>213.55</v>
      </c>
      <c r="G817" s="113">
        <v>213.4</v>
      </c>
      <c r="H817" s="113">
        <v>216.2</v>
      </c>
      <c r="I817" s="113">
        <v>4655177</v>
      </c>
      <c r="J817" s="113">
        <v>999404170.75</v>
      </c>
      <c r="K817" s="115">
        <v>43482</v>
      </c>
      <c r="L817" s="113">
        <v>38229</v>
      </c>
      <c r="M817" s="113" t="s">
        <v>1055</v>
      </c>
      <c r="N817" s="351"/>
    </row>
    <row r="818" spans="1:14">
      <c r="A818" s="113" t="s">
        <v>1056</v>
      </c>
      <c r="B818" s="113" t="s">
        <v>384</v>
      </c>
      <c r="C818" s="113">
        <v>530.4</v>
      </c>
      <c r="D818" s="113">
        <v>533.9</v>
      </c>
      <c r="E818" s="113">
        <v>530</v>
      </c>
      <c r="F818" s="113">
        <v>531.25</v>
      </c>
      <c r="G818" s="113">
        <v>530.95000000000005</v>
      </c>
      <c r="H818" s="113">
        <v>530.4</v>
      </c>
      <c r="I818" s="113">
        <v>7783</v>
      </c>
      <c r="J818" s="113">
        <v>4129841.1</v>
      </c>
      <c r="K818" s="115">
        <v>43482</v>
      </c>
      <c r="L818" s="113">
        <v>449</v>
      </c>
      <c r="M818" s="113" t="s">
        <v>1944</v>
      </c>
      <c r="N818" s="351"/>
    </row>
    <row r="819" spans="1:14">
      <c r="A819" s="113" t="s">
        <v>1057</v>
      </c>
      <c r="B819" s="113" t="s">
        <v>384</v>
      </c>
      <c r="C819" s="113">
        <v>334</v>
      </c>
      <c r="D819" s="113">
        <v>352.25</v>
      </c>
      <c r="E819" s="113">
        <v>330</v>
      </c>
      <c r="F819" s="113">
        <v>339.1</v>
      </c>
      <c r="G819" s="113">
        <v>338.95</v>
      </c>
      <c r="H819" s="113">
        <v>337.05</v>
      </c>
      <c r="I819" s="113">
        <v>537043</v>
      </c>
      <c r="J819" s="113">
        <v>182780338.59999999</v>
      </c>
      <c r="K819" s="115">
        <v>43482</v>
      </c>
      <c r="L819" s="113">
        <v>13682</v>
      </c>
      <c r="M819" s="113" t="s">
        <v>1058</v>
      </c>
      <c r="N819" s="351"/>
    </row>
    <row r="820" spans="1:14">
      <c r="A820" s="113" t="s">
        <v>3439</v>
      </c>
      <c r="B820" s="113" t="s">
        <v>384</v>
      </c>
      <c r="C820" s="113">
        <v>129.9</v>
      </c>
      <c r="D820" s="113">
        <v>129.94999999999999</v>
      </c>
      <c r="E820" s="113">
        <v>126.45</v>
      </c>
      <c r="F820" s="113">
        <v>127.7</v>
      </c>
      <c r="G820" s="113">
        <v>126.45</v>
      </c>
      <c r="H820" s="113">
        <v>128.55000000000001</v>
      </c>
      <c r="I820" s="113">
        <v>2043</v>
      </c>
      <c r="J820" s="113">
        <v>261409.1</v>
      </c>
      <c r="K820" s="115">
        <v>43482</v>
      </c>
      <c r="L820" s="113">
        <v>92</v>
      </c>
      <c r="M820" s="113" t="s">
        <v>3440</v>
      </c>
      <c r="N820" s="351"/>
    </row>
    <row r="821" spans="1:14">
      <c r="A821" s="113" t="s">
        <v>2079</v>
      </c>
      <c r="B821" s="113" t="s">
        <v>384</v>
      </c>
      <c r="C821" s="113">
        <v>45.5</v>
      </c>
      <c r="D821" s="113">
        <v>46.1</v>
      </c>
      <c r="E821" s="113">
        <v>45.3</v>
      </c>
      <c r="F821" s="113">
        <v>45.5</v>
      </c>
      <c r="G821" s="113">
        <v>45.55</v>
      </c>
      <c r="H821" s="113">
        <v>45.8</v>
      </c>
      <c r="I821" s="113">
        <v>36227</v>
      </c>
      <c r="J821" s="113">
        <v>1654772.9</v>
      </c>
      <c r="K821" s="115">
        <v>43482</v>
      </c>
      <c r="L821" s="113">
        <v>277</v>
      </c>
      <c r="M821" s="113" t="s">
        <v>2080</v>
      </c>
      <c r="N821" s="351"/>
    </row>
    <row r="822" spans="1:14">
      <c r="A822" s="113" t="s">
        <v>3172</v>
      </c>
      <c r="B822" s="113" t="s">
        <v>384</v>
      </c>
      <c r="C822" s="113">
        <v>748.95</v>
      </c>
      <c r="D822" s="113">
        <v>748.95</v>
      </c>
      <c r="E822" s="113">
        <v>725.05</v>
      </c>
      <c r="F822" s="113">
        <v>726.25</v>
      </c>
      <c r="G822" s="113">
        <v>728.5</v>
      </c>
      <c r="H822" s="113">
        <v>735</v>
      </c>
      <c r="I822" s="113">
        <v>2861</v>
      </c>
      <c r="J822" s="113">
        <v>2083773.75</v>
      </c>
      <c r="K822" s="115">
        <v>43482</v>
      </c>
      <c r="L822" s="113">
        <v>450</v>
      </c>
      <c r="M822" s="113" t="s">
        <v>1059</v>
      </c>
      <c r="N822" s="351"/>
    </row>
    <row r="823" spans="1:14">
      <c r="A823" s="113" t="s">
        <v>227</v>
      </c>
      <c r="B823" s="113" t="s">
        <v>384</v>
      </c>
      <c r="C823" s="113">
        <v>570.1</v>
      </c>
      <c r="D823" s="113">
        <v>578.6</v>
      </c>
      <c r="E823" s="113">
        <v>567.1</v>
      </c>
      <c r="F823" s="113">
        <v>572</v>
      </c>
      <c r="G823" s="113">
        <v>568.9</v>
      </c>
      <c r="H823" s="113">
        <v>570.6</v>
      </c>
      <c r="I823" s="113">
        <v>142379</v>
      </c>
      <c r="J823" s="113">
        <v>81638458.25</v>
      </c>
      <c r="K823" s="115">
        <v>43482</v>
      </c>
      <c r="L823" s="113">
        <v>4199</v>
      </c>
      <c r="M823" s="113" t="s">
        <v>1060</v>
      </c>
      <c r="N823" s="351"/>
    </row>
    <row r="824" spans="1:14">
      <c r="A824" s="113" t="s">
        <v>3306</v>
      </c>
      <c r="B824" s="113" t="s">
        <v>384</v>
      </c>
      <c r="C824" s="113">
        <v>0.1</v>
      </c>
      <c r="D824" s="113">
        <v>0.15</v>
      </c>
      <c r="E824" s="113">
        <v>0.1</v>
      </c>
      <c r="F824" s="113">
        <v>0.1</v>
      </c>
      <c r="G824" s="113">
        <v>0.15</v>
      </c>
      <c r="H824" s="113">
        <v>0.15</v>
      </c>
      <c r="I824" s="113">
        <v>510892</v>
      </c>
      <c r="J824" s="113">
        <v>69881.600000000006</v>
      </c>
      <c r="K824" s="115">
        <v>43482</v>
      </c>
      <c r="L824" s="113">
        <v>154</v>
      </c>
      <c r="M824" s="113" t="s">
        <v>3307</v>
      </c>
      <c r="N824" s="351"/>
    </row>
    <row r="825" spans="1:14">
      <c r="A825" s="113" t="s">
        <v>3308</v>
      </c>
      <c r="B825" s="113" t="s">
        <v>384</v>
      </c>
      <c r="C825" s="113">
        <v>1.4</v>
      </c>
      <c r="D825" s="113">
        <v>1.4</v>
      </c>
      <c r="E825" s="113">
        <v>1.4</v>
      </c>
      <c r="F825" s="113">
        <v>1.4</v>
      </c>
      <c r="G825" s="113">
        <v>1.4</v>
      </c>
      <c r="H825" s="113">
        <v>1.45</v>
      </c>
      <c r="I825" s="113">
        <v>254820</v>
      </c>
      <c r="J825" s="113">
        <v>356748</v>
      </c>
      <c r="K825" s="115">
        <v>43482</v>
      </c>
      <c r="L825" s="113">
        <v>186</v>
      </c>
      <c r="M825" s="113" t="s">
        <v>3309</v>
      </c>
      <c r="N825" s="351"/>
    </row>
    <row r="826" spans="1:14">
      <c r="A826" s="113" t="s">
        <v>1061</v>
      </c>
      <c r="B826" s="113" t="s">
        <v>384</v>
      </c>
      <c r="C826" s="113">
        <v>215</v>
      </c>
      <c r="D826" s="113">
        <v>215</v>
      </c>
      <c r="E826" s="113">
        <v>210.75</v>
      </c>
      <c r="F826" s="113">
        <v>211.6</v>
      </c>
      <c r="G826" s="113">
        <v>211.7</v>
      </c>
      <c r="H826" s="113">
        <v>213.8</v>
      </c>
      <c r="I826" s="113">
        <v>21503</v>
      </c>
      <c r="J826" s="113">
        <v>4576788.05</v>
      </c>
      <c r="K826" s="115">
        <v>43482</v>
      </c>
      <c r="L826" s="113">
        <v>819</v>
      </c>
      <c r="M826" s="113" t="s">
        <v>1062</v>
      </c>
      <c r="N826" s="351"/>
    </row>
    <row r="827" spans="1:14">
      <c r="A827" s="113" t="s">
        <v>1063</v>
      </c>
      <c r="B827" s="113" t="s">
        <v>384</v>
      </c>
      <c r="C827" s="113">
        <v>65.099999999999994</v>
      </c>
      <c r="D827" s="113">
        <v>65.099999999999994</v>
      </c>
      <c r="E827" s="113">
        <v>64.5</v>
      </c>
      <c r="F827" s="113">
        <v>64.5</v>
      </c>
      <c r="G827" s="113">
        <v>64.5</v>
      </c>
      <c r="H827" s="113">
        <v>65.05</v>
      </c>
      <c r="I827" s="113">
        <v>456</v>
      </c>
      <c r="J827" s="113">
        <v>29513.15</v>
      </c>
      <c r="K827" s="115">
        <v>43482</v>
      </c>
      <c r="L827" s="113">
        <v>14</v>
      </c>
      <c r="M827" s="113" t="s">
        <v>1875</v>
      </c>
      <c r="N827" s="351"/>
    </row>
    <row r="828" spans="1:14">
      <c r="A828" s="113" t="s">
        <v>108</v>
      </c>
      <c r="B828" s="113" t="s">
        <v>384</v>
      </c>
      <c r="C828" s="113">
        <v>119.7</v>
      </c>
      <c r="D828" s="113">
        <v>121.6</v>
      </c>
      <c r="E828" s="113">
        <v>117.6</v>
      </c>
      <c r="F828" s="113">
        <v>120.95</v>
      </c>
      <c r="G828" s="113">
        <v>120.6</v>
      </c>
      <c r="H828" s="113">
        <v>119.2</v>
      </c>
      <c r="I828" s="113">
        <v>2020824</v>
      </c>
      <c r="J828" s="113">
        <v>241589868.40000001</v>
      </c>
      <c r="K828" s="115">
        <v>43482</v>
      </c>
      <c r="L828" s="113">
        <v>9264</v>
      </c>
      <c r="M828" s="113" t="s">
        <v>1064</v>
      </c>
      <c r="N828" s="351"/>
    </row>
    <row r="829" spans="1:14">
      <c r="A829" s="113" t="s">
        <v>1065</v>
      </c>
      <c r="B829" s="113" t="s">
        <v>384</v>
      </c>
      <c r="C829" s="113">
        <v>8</v>
      </c>
      <c r="D829" s="113">
        <v>8</v>
      </c>
      <c r="E829" s="113">
        <v>7.75</v>
      </c>
      <c r="F829" s="113">
        <v>7.85</v>
      </c>
      <c r="G829" s="113">
        <v>7.9</v>
      </c>
      <c r="H829" s="113">
        <v>7.95</v>
      </c>
      <c r="I829" s="113">
        <v>1172018</v>
      </c>
      <c r="J829" s="113">
        <v>9223880.9499999993</v>
      </c>
      <c r="K829" s="115">
        <v>43482</v>
      </c>
      <c r="L829" s="113">
        <v>1234</v>
      </c>
      <c r="M829" s="113" t="s">
        <v>1066</v>
      </c>
      <c r="N829" s="351"/>
    </row>
    <row r="830" spans="1:14">
      <c r="A830" s="113" t="s">
        <v>109</v>
      </c>
      <c r="B830" s="113" t="s">
        <v>384</v>
      </c>
      <c r="C830" s="113">
        <v>142.5</v>
      </c>
      <c r="D830" s="113">
        <v>144.15</v>
      </c>
      <c r="E830" s="113">
        <v>140.25</v>
      </c>
      <c r="F830" s="113">
        <v>141.30000000000001</v>
      </c>
      <c r="G830" s="113">
        <v>140.94999999999999</v>
      </c>
      <c r="H830" s="113">
        <v>141.85</v>
      </c>
      <c r="I830" s="113">
        <v>7492429</v>
      </c>
      <c r="J830" s="113">
        <v>1063882021.95</v>
      </c>
      <c r="K830" s="115">
        <v>43482</v>
      </c>
      <c r="L830" s="113">
        <v>44504</v>
      </c>
      <c r="M830" s="113" t="s">
        <v>1067</v>
      </c>
      <c r="N830" s="351"/>
    </row>
    <row r="831" spans="1:14">
      <c r="A831" s="113" t="s">
        <v>1068</v>
      </c>
      <c r="B831" s="113" t="s">
        <v>384</v>
      </c>
      <c r="C831" s="113">
        <v>76.849999999999994</v>
      </c>
      <c r="D831" s="113">
        <v>77.400000000000006</v>
      </c>
      <c r="E831" s="113">
        <v>74.349999999999994</v>
      </c>
      <c r="F831" s="113">
        <v>74.8</v>
      </c>
      <c r="G831" s="113">
        <v>74.5</v>
      </c>
      <c r="H831" s="113">
        <v>76.55</v>
      </c>
      <c r="I831" s="113">
        <v>333923</v>
      </c>
      <c r="J831" s="113">
        <v>25191679.899999999</v>
      </c>
      <c r="K831" s="115">
        <v>43482</v>
      </c>
      <c r="L831" s="113">
        <v>2051</v>
      </c>
      <c r="M831" s="113" t="s">
        <v>1069</v>
      </c>
      <c r="N831" s="351"/>
    </row>
    <row r="832" spans="1:14">
      <c r="A832" s="113" t="s">
        <v>1070</v>
      </c>
      <c r="B832" s="113" t="s">
        <v>384</v>
      </c>
      <c r="C832" s="113">
        <v>1030</v>
      </c>
      <c r="D832" s="113">
        <v>1094.45</v>
      </c>
      <c r="E832" s="113">
        <v>1025</v>
      </c>
      <c r="F832" s="113">
        <v>1073.05</v>
      </c>
      <c r="G832" s="113">
        <v>1079.95</v>
      </c>
      <c r="H832" s="113">
        <v>1021.35</v>
      </c>
      <c r="I832" s="113">
        <v>242741</v>
      </c>
      <c r="J832" s="113">
        <v>257829327.90000001</v>
      </c>
      <c r="K832" s="115">
        <v>43482</v>
      </c>
      <c r="L832" s="113">
        <v>20729</v>
      </c>
      <c r="M832" s="113" t="s">
        <v>1071</v>
      </c>
      <c r="N832" s="351"/>
    </row>
    <row r="833" spans="1:14">
      <c r="A833" s="113" t="s">
        <v>1072</v>
      </c>
      <c r="B833" s="113" t="s">
        <v>384</v>
      </c>
      <c r="C833" s="113">
        <v>44.5</v>
      </c>
      <c r="D833" s="113">
        <v>44.5</v>
      </c>
      <c r="E833" s="113">
        <v>42.3</v>
      </c>
      <c r="F833" s="113">
        <v>43.15</v>
      </c>
      <c r="G833" s="113">
        <v>43</v>
      </c>
      <c r="H833" s="113">
        <v>43.9</v>
      </c>
      <c r="I833" s="113">
        <v>828</v>
      </c>
      <c r="J833" s="113">
        <v>35854.5</v>
      </c>
      <c r="K833" s="115">
        <v>43482</v>
      </c>
      <c r="L833" s="113">
        <v>38</v>
      </c>
      <c r="M833" s="113" t="s">
        <v>1073</v>
      </c>
      <c r="N833" s="351"/>
    </row>
    <row r="834" spans="1:14">
      <c r="A834" s="113" t="s">
        <v>1074</v>
      </c>
      <c r="B834" s="113" t="s">
        <v>384</v>
      </c>
      <c r="C834" s="113">
        <v>219.95</v>
      </c>
      <c r="D834" s="113">
        <v>221.25</v>
      </c>
      <c r="E834" s="113">
        <v>217.8</v>
      </c>
      <c r="F834" s="113">
        <v>219.95</v>
      </c>
      <c r="G834" s="113">
        <v>220</v>
      </c>
      <c r="H834" s="113">
        <v>219.95</v>
      </c>
      <c r="I834" s="113">
        <v>16861</v>
      </c>
      <c r="J834" s="113">
        <v>3703416.8</v>
      </c>
      <c r="K834" s="115">
        <v>43482</v>
      </c>
      <c r="L834" s="113">
        <v>762</v>
      </c>
      <c r="M834" s="113" t="s">
        <v>1075</v>
      </c>
      <c r="N834" s="351"/>
    </row>
    <row r="835" spans="1:14">
      <c r="A835" s="113" t="s">
        <v>2538</v>
      </c>
      <c r="B835" s="113" t="s">
        <v>3233</v>
      </c>
      <c r="C835" s="113">
        <v>28.55</v>
      </c>
      <c r="D835" s="113">
        <v>28.55</v>
      </c>
      <c r="E835" s="113">
        <v>28.35</v>
      </c>
      <c r="F835" s="113">
        <v>28.35</v>
      </c>
      <c r="G835" s="113">
        <v>28.35</v>
      </c>
      <c r="H835" s="113">
        <v>29.8</v>
      </c>
      <c r="I835" s="113">
        <v>32852</v>
      </c>
      <c r="J835" s="113">
        <v>931883.25</v>
      </c>
      <c r="K835" s="115">
        <v>43482</v>
      </c>
      <c r="L835" s="113">
        <v>86</v>
      </c>
      <c r="M835" s="113" t="s">
        <v>2539</v>
      </c>
      <c r="N835" s="351"/>
    </row>
    <row r="836" spans="1:14">
      <c r="A836" s="113" t="s">
        <v>1981</v>
      </c>
      <c r="B836" s="113" t="s">
        <v>384</v>
      </c>
      <c r="C836" s="113">
        <v>378.05</v>
      </c>
      <c r="D836" s="113">
        <v>379</v>
      </c>
      <c r="E836" s="113">
        <v>374.2</v>
      </c>
      <c r="F836" s="113">
        <v>376.7</v>
      </c>
      <c r="G836" s="113">
        <v>375.2</v>
      </c>
      <c r="H836" s="113">
        <v>377.15</v>
      </c>
      <c r="I836" s="113">
        <v>121274</v>
      </c>
      <c r="J836" s="113">
        <v>45500277.799999997</v>
      </c>
      <c r="K836" s="115">
        <v>43482</v>
      </c>
      <c r="L836" s="113">
        <v>2747</v>
      </c>
      <c r="M836" s="113" t="s">
        <v>3049</v>
      </c>
      <c r="N836" s="351"/>
    </row>
    <row r="837" spans="1:14">
      <c r="A837" s="113" t="s">
        <v>1076</v>
      </c>
      <c r="B837" s="113" t="s">
        <v>384</v>
      </c>
      <c r="C837" s="113">
        <v>5689.05</v>
      </c>
      <c r="D837" s="113">
        <v>5702</v>
      </c>
      <c r="E837" s="113">
        <v>5669.95</v>
      </c>
      <c r="F837" s="113">
        <v>5679.8</v>
      </c>
      <c r="G837" s="113">
        <v>5675</v>
      </c>
      <c r="H837" s="113">
        <v>5674.6</v>
      </c>
      <c r="I837" s="113">
        <v>1092</v>
      </c>
      <c r="J837" s="113">
        <v>6207290.5499999998</v>
      </c>
      <c r="K837" s="115">
        <v>43482</v>
      </c>
      <c r="L837" s="113">
        <v>238</v>
      </c>
      <c r="M837" s="113" t="s">
        <v>1077</v>
      </c>
      <c r="N837" s="351"/>
    </row>
    <row r="838" spans="1:14">
      <c r="A838" s="113" t="s">
        <v>2097</v>
      </c>
      <c r="B838" s="113" t="s">
        <v>384</v>
      </c>
      <c r="C838" s="113">
        <v>49.25</v>
      </c>
      <c r="D838" s="113">
        <v>50</v>
      </c>
      <c r="E838" s="113">
        <v>46.15</v>
      </c>
      <c r="F838" s="113">
        <v>46.85</v>
      </c>
      <c r="G838" s="113">
        <v>46.6</v>
      </c>
      <c r="H838" s="113">
        <v>48.45</v>
      </c>
      <c r="I838" s="113">
        <v>751331</v>
      </c>
      <c r="J838" s="113">
        <v>36079243.200000003</v>
      </c>
      <c r="K838" s="115">
        <v>43482</v>
      </c>
      <c r="L838" s="113">
        <v>4864</v>
      </c>
      <c r="M838" s="113" t="s">
        <v>1087</v>
      </c>
      <c r="N838" s="351"/>
    </row>
    <row r="839" spans="1:14">
      <c r="A839" s="113" t="s">
        <v>2570</v>
      </c>
      <c r="B839" s="113" t="s">
        <v>384</v>
      </c>
      <c r="C839" s="113">
        <v>68.95</v>
      </c>
      <c r="D839" s="113">
        <v>70.95</v>
      </c>
      <c r="E839" s="113">
        <v>68.650000000000006</v>
      </c>
      <c r="F839" s="113">
        <v>69.3</v>
      </c>
      <c r="G839" s="113">
        <v>69.150000000000006</v>
      </c>
      <c r="H839" s="113">
        <v>68.95</v>
      </c>
      <c r="I839" s="113">
        <v>425624</v>
      </c>
      <c r="J839" s="113">
        <v>29787978.949999999</v>
      </c>
      <c r="K839" s="115">
        <v>43482</v>
      </c>
      <c r="L839" s="113">
        <v>5667</v>
      </c>
      <c r="M839" s="113" t="s">
        <v>2571</v>
      </c>
      <c r="N839" s="351"/>
    </row>
    <row r="840" spans="1:14">
      <c r="A840" s="113" t="s">
        <v>3707</v>
      </c>
      <c r="B840" s="113" t="s">
        <v>3233</v>
      </c>
      <c r="C840" s="113">
        <v>86.95</v>
      </c>
      <c r="D840" s="113">
        <v>86.95</v>
      </c>
      <c r="E840" s="113">
        <v>86.95</v>
      </c>
      <c r="F840" s="113">
        <v>86.95</v>
      </c>
      <c r="G840" s="113">
        <v>86.95</v>
      </c>
      <c r="H840" s="113">
        <v>91.5</v>
      </c>
      <c r="I840" s="113">
        <v>35</v>
      </c>
      <c r="J840" s="113">
        <v>3043.25</v>
      </c>
      <c r="K840" s="115">
        <v>43482</v>
      </c>
      <c r="L840" s="113">
        <v>1</v>
      </c>
      <c r="M840" s="113" t="s">
        <v>3708</v>
      </c>
      <c r="N840" s="351"/>
    </row>
    <row r="841" spans="1:14">
      <c r="A841" s="113" t="s">
        <v>1078</v>
      </c>
      <c r="B841" s="113" t="s">
        <v>384</v>
      </c>
      <c r="C841" s="113">
        <v>414.6</v>
      </c>
      <c r="D841" s="113">
        <v>416</v>
      </c>
      <c r="E841" s="113">
        <v>409.55</v>
      </c>
      <c r="F841" s="113">
        <v>410.2</v>
      </c>
      <c r="G841" s="113">
        <v>410</v>
      </c>
      <c r="H841" s="113">
        <v>414.45</v>
      </c>
      <c r="I841" s="113">
        <v>3491</v>
      </c>
      <c r="J841" s="113">
        <v>1439366.45</v>
      </c>
      <c r="K841" s="115">
        <v>43482</v>
      </c>
      <c r="L841" s="113">
        <v>338</v>
      </c>
      <c r="M841" s="113" t="s">
        <v>1079</v>
      </c>
      <c r="N841" s="351"/>
    </row>
    <row r="842" spans="1:14">
      <c r="A842" s="113" t="s">
        <v>2308</v>
      </c>
      <c r="B842" s="113" t="s">
        <v>384</v>
      </c>
      <c r="C842" s="113">
        <v>168.9</v>
      </c>
      <c r="D842" s="113">
        <v>175</v>
      </c>
      <c r="E842" s="113">
        <v>168.6</v>
      </c>
      <c r="F842" s="113">
        <v>171.3</v>
      </c>
      <c r="G842" s="113">
        <v>171</v>
      </c>
      <c r="H842" s="113">
        <v>168.6</v>
      </c>
      <c r="I842" s="113">
        <v>262978</v>
      </c>
      <c r="J842" s="113">
        <v>45486157.299999997</v>
      </c>
      <c r="K842" s="115">
        <v>43482</v>
      </c>
      <c r="L842" s="113">
        <v>4112</v>
      </c>
      <c r="M842" s="113" t="s">
        <v>2309</v>
      </c>
      <c r="N842" s="351"/>
    </row>
    <row r="843" spans="1:14">
      <c r="A843" s="113" t="s">
        <v>110</v>
      </c>
      <c r="B843" s="113" t="s">
        <v>384</v>
      </c>
      <c r="C843" s="113">
        <v>485</v>
      </c>
      <c r="D843" s="113">
        <v>494.3</v>
      </c>
      <c r="E843" s="113">
        <v>485</v>
      </c>
      <c r="F843" s="113">
        <v>490.7</v>
      </c>
      <c r="G843" s="113">
        <v>490</v>
      </c>
      <c r="H843" s="113">
        <v>481.85</v>
      </c>
      <c r="I843" s="113">
        <v>2038083</v>
      </c>
      <c r="J843" s="113">
        <v>998184870.54999995</v>
      </c>
      <c r="K843" s="115">
        <v>43482</v>
      </c>
      <c r="L843" s="113">
        <v>35671</v>
      </c>
      <c r="M843" s="113" t="s">
        <v>1080</v>
      </c>
      <c r="N843" s="351"/>
    </row>
    <row r="844" spans="1:14">
      <c r="A844" s="113" t="s">
        <v>3188</v>
      </c>
      <c r="B844" s="113" t="s">
        <v>384</v>
      </c>
      <c r="C844" s="113">
        <v>17.95</v>
      </c>
      <c r="D844" s="113">
        <v>17.95</v>
      </c>
      <c r="E844" s="113">
        <v>17.850000000000001</v>
      </c>
      <c r="F844" s="113">
        <v>17.940000000000001</v>
      </c>
      <c r="G844" s="113">
        <v>17.940000000000001</v>
      </c>
      <c r="H844" s="113">
        <v>17.95</v>
      </c>
      <c r="I844" s="113">
        <v>403</v>
      </c>
      <c r="J844" s="113">
        <v>7202.53</v>
      </c>
      <c r="K844" s="115">
        <v>43482</v>
      </c>
      <c r="L844" s="113">
        <v>7</v>
      </c>
      <c r="M844" s="113" t="s">
        <v>3189</v>
      </c>
      <c r="N844" s="351"/>
    </row>
    <row r="845" spans="1:14">
      <c r="A845" s="113" t="s">
        <v>2119</v>
      </c>
      <c r="B845" s="113" t="s">
        <v>384</v>
      </c>
      <c r="C845" s="113">
        <v>114.99</v>
      </c>
      <c r="D845" s="113">
        <v>114.99</v>
      </c>
      <c r="E845" s="113">
        <v>110.3</v>
      </c>
      <c r="F845" s="113">
        <v>111.1</v>
      </c>
      <c r="G845" s="113">
        <v>111.1</v>
      </c>
      <c r="H845" s="113">
        <v>111.9</v>
      </c>
      <c r="I845" s="113">
        <v>164</v>
      </c>
      <c r="J845" s="113">
        <v>18166.740000000002</v>
      </c>
      <c r="K845" s="115">
        <v>43482</v>
      </c>
      <c r="L845" s="113">
        <v>7</v>
      </c>
      <c r="M845" s="113" t="s">
        <v>2120</v>
      </c>
      <c r="N845" s="351"/>
    </row>
    <row r="846" spans="1:14">
      <c r="A846" s="113" t="s">
        <v>3607</v>
      </c>
      <c r="B846" s="113" t="s">
        <v>384</v>
      </c>
      <c r="C846" s="113">
        <v>373.8</v>
      </c>
      <c r="D846" s="113">
        <v>375</v>
      </c>
      <c r="E846" s="113">
        <v>373.8</v>
      </c>
      <c r="F846" s="113">
        <v>375</v>
      </c>
      <c r="G846" s="113">
        <v>375</v>
      </c>
      <c r="H846" s="113">
        <v>377.99</v>
      </c>
      <c r="I846" s="113">
        <v>180</v>
      </c>
      <c r="J846" s="113">
        <v>67465.2</v>
      </c>
      <c r="K846" s="115">
        <v>43482</v>
      </c>
      <c r="L846" s="113">
        <v>9</v>
      </c>
      <c r="M846" s="113" t="s">
        <v>3608</v>
      </c>
      <c r="N846" s="351"/>
    </row>
    <row r="847" spans="1:14">
      <c r="A847" s="113" t="s">
        <v>3709</v>
      </c>
      <c r="B847" s="113" t="s">
        <v>384</v>
      </c>
      <c r="C847" s="113">
        <v>110.7</v>
      </c>
      <c r="D847" s="113">
        <v>113.55</v>
      </c>
      <c r="E847" s="113">
        <v>110.7</v>
      </c>
      <c r="F847" s="113">
        <v>113.55</v>
      </c>
      <c r="G847" s="113">
        <v>113.55</v>
      </c>
      <c r="H847" s="113">
        <v>110.6</v>
      </c>
      <c r="I847" s="113">
        <v>298</v>
      </c>
      <c r="J847" s="113">
        <v>33573.9</v>
      </c>
      <c r="K847" s="115">
        <v>43482</v>
      </c>
      <c r="L847" s="113">
        <v>4</v>
      </c>
      <c r="M847" s="113" t="s">
        <v>3710</v>
      </c>
      <c r="N847" s="351"/>
    </row>
    <row r="848" spans="1:14">
      <c r="A848" s="113" t="s">
        <v>1081</v>
      </c>
      <c r="B848" s="113" t="s">
        <v>384</v>
      </c>
      <c r="C848" s="113">
        <v>223.25</v>
      </c>
      <c r="D848" s="113">
        <v>223.6</v>
      </c>
      <c r="E848" s="113">
        <v>219.2</v>
      </c>
      <c r="F848" s="113">
        <v>220.05</v>
      </c>
      <c r="G848" s="113">
        <v>220.4</v>
      </c>
      <c r="H848" s="113">
        <v>221.5</v>
      </c>
      <c r="I848" s="113">
        <v>12635</v>
      </c>
      <c r="J848" s="113">
        <v>2795389.05</v>
      </c>
      <c r="K848" s="115">
        <v>43482</v>
      </c>
      <c r="L848" s="113">
        <v>853</v>
      </c>
      <c r="M848" s="113" t="s">
        <v>1082</v>
      </c>
      <c r="N848" s="351"/>
    </row>
    <row r="849" spans="1:14">
      <c r="A849" s="113" t="s">
        <v>2759</v>
      </c>
      <c r="B849" s="113" t="s">
        <v>384</v>
      </c>
      <c r="C849" s="113">
        <v>267.95</v>
      </c>
      <c r="D849" s="113">
        <v>268</v>
      </c>
      <c r="E849" s="113">
        <v>262.3</v>
      </c>
      <c r="F849" s="113">
        <v>265</v>
      </c>
      <c r="G849" s="113">
        <v>265</v>
      </c>
      <c r="H849" s="113">
        <v>265.05</v>
      </c>
      <c r="I849" s="113">
        <v>597</v>
      </c>
      <c r="J849" s="113">
        <v>157965.9</v>
      </c>
      <c r="K849" s="115">
        <v>43482</v>
      </c>
      <c r="L849" s="113">
        <v>17</v>
      </c>
      <c r="M849" s="113" t="s">
        <v>2760</v>
      </c>
      <c r="N849" s="351"/>
    </row>
    <row r="850" spans="1:14">
      <c r="A850" s="113" t="s">
        <v>1083</v>
      </c>
      <c r="B850" s="113" t="s">
        <v>384</v>
      </c>
      <c r="C850" s="113">
        <v>790</v>
      </c>
      <c r="D850" s="113">
        <v>797.8</v>
      </c>
      <c r="E850" s="113">
        <v>751.05</v>
      </c>
      <c r="F850" s="113">
        <v>767.6</v>
      </c>
      <c r="G850" s="113">
        <v>769.1</v>
      </c>
      <c r="H850" s="113">
        <v>785.35</v>
      </c>
      <c r="I850" s="113">
        <v>375039</v>
      </c>
      <c r="J850" s="113">
        <v>289799747.5</v>
      </c>
      <c r="K850" s="115">
        <v>43482</v>
      </c>
      <c r="L850" s="113">
        <v>9144</v>
      </c>
      <c r="M850" s="113" t="s">
        <v>1084</v>
      </c>
      <c r="N850" s="351"/>
    </row>
    <row r="851" spans="1:14">
      <c r="A851" s="113" t="s">
        <v>1085</v>
      </c>
      <c r="B851" s="113" t="s">
        <v>384</v>
      </c>
      <c r="C851" s="113">
        <v>1000</v>
      </c>
      <c r="D851" s="113">
        <v>1000.01</v>
      </c>
      <c r="E851" s="113">
        <v>999.99</v>
      </c>
      <c r="F851" s="113">
        <v>1000</v>
      </c>
      <c r="G851" s="113">
        <v>1000.01</v>
      </c>
      <c r="H851" s="113">
        <v>1000</v>
      </c>
      <c r="I851" s="113">
        <v>759644</v>
      </c>
      <c r="J851" s="113">
        <v>759645661.83000004</v>
      </c>
      <c r="K851" s="115">
        <v>43482</v>
      </c>
      <c r="L851" s="113">
        <v>3063</v>
      </c>
      <c r="M851" s="113" t="s">
        <v>1086</v>
      </c>
      <c r="N851" s="351"/>
    </row>
    <row r="852" spans="1:14">
      <c r="A852" s="113" t="s">
        <v>2767</v>
      </c>
      <c r="B852" s="113" t="s">
        <v>384</v>
      </c>
      <c r="C852" s="113">
        <v>1000.01</v>
      </c>
      <c r="D852" s="113">
        <v>1000.01</v>
      </c>
      <c r="E852" s="113">
        <v>999.99</v>
      </c>
      <c r="F852" s="113">
        <v>1000</v>
      </c>
      <c r="G852" s="113">
        <v>1000.01</v>
      </c>
      <c r="H852" s="113">
        <v>1000.01</v>
      </c>
      <c r="I852" s="113">
        <v>9829</v>
      </c>
      <c r="J852" s="113">
        <v>9828925.4499999993</v>
      </c>
      <c r="K852" s="115">
        <v>43482</v>
      </c>
      <c r="L852" s="113">
        <v>63</v>
      </c>
      <c r="M852" s="113" t="s">
        <v>2768</v>
      </c>
      <c r="N852" s="351"/>
    </row>
    <row r="853" spans="1:14">
      <c r="A853" s="113" t="s">
        <v>1088</v>
      </c>
      <c r="B853" s="113" t="s">
        <v>384</v>
      </c>
      <c r="C853" s="113">
        <v>45.5</v>
      </c>
      <c r="D853" s="113">
        <v>45.95</v>
      </c>
      <c r="E853" s="113">
        <v>45.1</v>
      </c>
      <c r="F853" s="113">
        <v>45.2</v>
      </c>
      <c r="G853" s="113">
        <v>45.8</v>
      </c>
      <c r="H853" s="113">
        <v>45.05</v>
      </c>
      <c r="I853" s="113">
        <v>3293</v>
      </c>
      <c r="J853" s="113">
        <v>148705.4</v>
      </c>
      <c r="K853" s="115">
        <v>43482</v>
      </c>
      <c r="L853" s="113">
        <v>48</v>
      </c>
      <c r="M853" s="113" t="s">
        <v>1089</v>
      </c>
      <c r="N853" s="351"/>
    </row>
    <row r="854" spans="1:14">
      <c r="A854" s="113" t="s">
        <v>2448</v>
      </c>
      <c r="B854" s="113" t="s">
        <v>384</v>
      </c>
      <c r="C854" s="113">
        <v>27.5</v>
      </c>
      <c r="D854" s="113">
        <v>28</v>
      </c>
      <c r="E854" s="113">
        <v>26.85</v>
      </c>
      <c r="F854" s="113">
        <v>27.45</v>
      </c>
      <c r="G854" s="113">
        <v>27.5</v>
      </c>
      <c r="H854" s="113">
        <v>26.9</v>
      </c>
      <c r="I854" s="113">
        <v>3732</v>
      </c>
      <c r="J854" s="113">
        <v>103094.39999999999</v>
      </c>
      <c r="K854" s="115">
        <v>43482</v>
      </c>
      <c r="L854" s="113">
        <v>31</v>
      </c>
      <c r="M854" s="113" t="s">
        <v>2449</v>
      </c>
      <c r="N854" s="351"/>
    </row>
    <row r="855" spans="1:14">
      <c r="A855" s="113" t="s">
        <v>1090</v>
      </c>
      <c r="B855" s="113" t="s">
        <v>384</v>
      </c>
      <c r="C855" s="113">
        <v>115.75</v>
      </c>
      <c r="D855" s="113">
        <v>118.9</v>
      </c>
      <c r="E855" s="113">
        <v>112.9</v>
      </c>
      <c r="F855" s="113">
        <v>113.8</v>
      </c>
      <c r="G855" s="113">
        <v>113.7</v>
      </c>
      <c r="H855" s="113">
        <v>115.3</v>
      </c>
      <c r="I855" s="113">
        <v>37775</v>
      </c>
      <c r="J855" s="113">
        <v>4368923.45</v>
      </c>
      <c r="K855" s="115">
        <v>43482</v>
      </c>
      <c r="L855" s="113">
        <v>842</v>
      </c>
      <c r="M855" s="113" t="s">
        <v>1091</v>
      </c>
      <c r="N855" s="351"/>
    </row>
    <row r="856" spans="1:14">
      <c r="A856" s="113" t="s">
        <v>2450</v>
      </c>
      <c r="B856" s="113" t="s">
        <v>384</v>
      </c>
      <c r="C856" s="113">
        <v>4.6500000000000004</v>
      </c>
      <c r="D856" s="113">
        <v>4.6500000000000004</v>
      </c>
      <c r="E856" s="113">
        <v>4.5</v>
      </c>
      <c r="F856" s="113">
        <v>4.55</v>
      </c>
      <c r="G856" s="113">
        <v>4.5999999999999996</v>
      </c>
      <c r="H856" s="113">
        <v>4.5999999999999996</v>
      </c>
      <c r="I856" s="113">
        <v>4121</v>
      </c>
      <c r="J856" s="113">
        <v>18900.099999999999</v>
      </c>
      <c r="K856" s="115">
        <v>43482</v>
      </c>
      <c r="L856" s="113">
        <v>22</v>
      </c>
      <c r="M856" s="113" t="s">
        <v>2451</v>
      </c>
      <c r="N856" s="351"/>
    </row>
    <row r="857" spans="1:14">
      <c r="A857" s="113" t="s">
        <v>2690</v>
      </c>
      <c r="B857" s="113" t="s">
        <v>384</v>
      </c>
      <c r="C857" s="113">
        <v>1.1499999999999999</v>
      </c>
      <c r="D857" s="113">
        <v>1.1499999999999999</v>
      </c>
      <c r="E857" s="113">
        <v>1.1000000000000001</v>
      </c>
      <c r="F857" s="113">
        <v>1.1499999999999999</v>
      </c>
      <c r="G857" s="113">
        <v>1.1000000000000001</v>
      </c>
      <c r="H857" s="113">
        <v>1.1000000000000001</v>
      </c>
      <c r="I857" s="113">
        <v>476909</v>
      </c>
      <c r="J857" s="113">
        <v>532437.4</v>
      </c>
      <c r="K857" s="115">
        <v>43482</v>
      </c>
      <c r="L857" s="113">
        <v>148</v>
      </c>
      <c r="M857" s="113" t="s">
        <v>2691</v>
      </c>
      <c r="N857" s="351"/>
    </row>
    <row r="858" spans="1:14">
      <c r="A858" s="113" t="s">
        <v>111</v>
      </c>
      <c r="B858" s="113" t="s">
        <v>384</v>
      </c>
      <c r="C858" s="113">
        <v>1345.1</v>
      </c>
      <c r="D858" s="113">
        <v>1351.8</v>
      </c>
      <c r="E858" s="113">
        <v>1336.95</v>
      </c>
      <c r="F858" s="113">
        <v>1346.05</v>
      </c>
      <c r="G858" s="113">
        <v>1342.55</v>
      </c>
      <c r="H858" s="113">
        <v>1342.15</v>
      </c>
      <c r="I858" s="113">
        <v>1610419</v>
      </c>
      <c r="J858" s="113">
        <v>2164488390.0999999</v>
      </c>
      <c r="K858" s="115">
        <v>43482</v>
      </c>
      <c r="L858" s="113">
        <v>75280</v>
      </c>
      <c r="M858" s="113" t="s">
        <v>1092</v>
      </c>
      <c r="N858" s="351"/>
    </row>
    <row r="859" spans="1:14">
      <c r="A859" s="113" t="s">
        <v>1860</v>
      </c>
      <c r="B859" s="113" t="s">
        <v>384</v>
      </c>
      <c r="C859" s="113">
        <v>1779.9</v>
      </c>
      <c r="D859" s="113">
        <v>1800</v>
      </c>
      <c r="E859" s="113">
        <v>1768</v>
      </c>
      <c r="F859" s="113">
        <v>1780.8</v>
      </c>
      <c r="G859" s="113">
        <v>1773</v>
      </c>
      <c r="H859" s="113">
        <v>1768.95</v>
      </c>
      <c r="I859" s="113">
        <v>127885</v>
      </c>
      <c r="J859" s="113">
        <v>228350841.40000001</v>
      </c>
      <c r="K859" s="115">
        <v>43482</v>
      </c>
      <c r="L859" s="113">
        <v>14599</v>
      </c>
      <c r="M859" s="113" t="s">
        <v>1861</v>
      </c>
      <c r="N859" s="351"/>
    </row>
    <row r="860" spans="1:14">
      <c r="A860" s="113" t="s">
        <v>1907</v>
      </c>
      <c r="B860" s="113" t="s">
        <v>384</v>
      </c>
      <c r="C860" s="113">
        <v>1670.1</v>
      </c>
      <c r="D860" s="113">
        <v>1698.95</v>
      </c>
      <c r="E860" s="113">
        <v>1643.75</v>
      </c>
      <c r="F860" s="113">
        <v>1693.4</v>
      </c>
      <c r="G860" s="113">
        <v>1692</v>
      </c>
      <c r="H860" s="113">
        <v>1652</v>
      </c>
      <c r="I860" s="113">
        <v>126255</v>
      </c>
      <c r="J860" s="113">
        <v>211436515.30000001</v>
      </c>
      <c r="K860" s="115">
        <v>43482</v>
      </c>
      <c r="L860" s="113">
        <v>9736</v>
      </c>
      <c r="M860" s="113" t="s">
        <v>1908</v>
      </c>
      <c r="N860" s="351"/>
    </row>
    <row r="861" spans="1:14">
      <c r="A861" s="113" t="s">
        <v>1093</v>
      </c>
      <c r="B861" s="113" t="s">
        <v>384</v>
      </c>
      <c r="C861" s="113">
        <v>1698.65</v>
      </c>
      <c r="D861" s="113">
        <v>1698.65</v>
      </c>
      <c r="E861" s="113">
        <v>1680</v>
      </c>
      <c r="F861" s="113">
        <v>1687.1</v>
      </c>
      <c r="G861" s="113">
        <v>1690.95</v>
      </c>
      <c r="H861" s="113">
        <v>1686.85</v>
      </c>
      <c r="I861" s="113">
        <v>850</v>
      </c>
      <c r="J861" s="113">
        <v>1431165.15</v>
      </c>
      <c r="K861" s="115">
        <v>43482</v>
      </c>
      <c r="L861" s="113">
        <v>181</v>
      </c>
      <c r="M861" s="113" t="s">
        <v>1094</v>
      </c>
      <c r="N861" s="351"/>
    </row>
    <row r="862" spans="1:14">
      <c r="A862" s="113" t="s">
        <v>1095</v>
      </c>
      <c r="B862" s="113" t="s">
        <v>384</v>
      </c>
      <c r="C862" s="113">
        <v>176.6</v>
      </c>
      <c r="D862" s="113">
        <v>180</v>
      </c>
      <c r="E862" s="113">
        <v>172.3</v>
      </c>
      <c r="F862" s="113">
        <v>177.6</v>
      </c>
      <c r="G862" s="113">
        <v>178.2</v>
      </c>
      <c r="H862" s="113">
        <v>173.3</v>
      </c>
      <c r="I862" s="113">
        <v>53972</v>
      </c>
      <c r="J862" s="113">
        <v>9519654.4000000004</v>
      </c>
      <c r="K862" s="115">
        <v>43482</v>
      </c>
      <c r="L862" s="113">
        <v>976</v>
      </c>
      <c r="M862" s="113" t="s">
        <v>2738</v>
      </c>
      <c r="N862" s="351"/>
    </row>
    <row r="863" spans="1:14">
      <c r="A863" s="113" t="s">
        <v>112</v>
      </c>
      <c r="B863" s="113" t="s">
        <v>384</v>
      </c>
      <c r="C863" s="113">
        <v>863.65</v>
      </c>
      <c r="D863" s="113">
        <v>875</v>
      </c>
      <c r="E863" s="113">
        <v>860.1</v>
      </c>
      <c r="F863" s="113">
        <v>868.75</v>
      </c>
      <c r="G863" s="113">
        <v>865.05</v>
      </c>
      <c r="H863" s="113">
        <v>863.2</v>
      </c>
      <c r="I863" s="113">
        <v>1995674</v>
      </c>
      <c r="J863" s="113">
        <v>1730560531.8</v>
      </c>
      <c r="K863" s="115">
        <v>43482</v>
      </c>
      <c r="L863" s="113">
        <v>43604</v>
      </c>
      <c r="M863" s="113" t="s">
        <v>1096</v>
      </c>
      <c r="N863" s="351"/>
    </row>
    <row r="864" spans="1:14">
      <c r="A864" s="113" t="s">
        <v>1097</v>
      </c>
      <c r="B864" s="113" t="s">
        <v>384</v>
      </c>
      <c r="C864" s="113">
        <v>1315</v>
      </c>
      <c r="D864" s="113">
        <v>1359.5</v>
      </c>
      <c r="E864" s="113">
        <v>1305</v>
      </c>
      <c r="F864" s="113">
        <v>1331.7</v>
      </c>
      <c r="G864" s="113">
        <v>1324</v>
      </c>
      <c r="H864" s="113">
        <v>1319.45</v>
      </c>
      <c r="I864" s="113">
        <v>153596</v>
      </c>
      <c r="J864" s="113">
        <v>204011779.90000001</v>
      </c>
      <c r="K864" s="115">
        <v>43482</v>
      </c>
      <c r="L864" s="113">
        <v>9469</v>
      </c>
      <c r="M864" s="113" t="s">
        <v>1098</v>
      </c>
      <c r="N864" s="351"/>
    </row>
    <row r="865" spans="1:14">
      <c r="A865" s="113" t="s">
        <v>1099</v>
      </c>
      <c r="B865" s="113" t="s">
        <v>384</v>
      </c>
      <c r="C865" s="113">
        <v>27.8</v>
      </c>
      <c r="D865" s="113">
        <v>28.2</v>
      </c>
      <c r="E865" s="113">
        <v>26.65</v>
      </c>
      <c r="F865" s="113">
        <v>26.9</v>
      </c>
      <c r="G865" s="113">
        <v>26.7</v>
      </c>
      <c r="H865" s="113">
        <v>27.45</v>
      </c>
      <c r="I865" s="113">
        <v>37923</v>
      </c>
      <c r="J865" s="113">
        <v>1025687.2</v>
      </c>
      <c r="K865" s="115">
        <v>43482</v>
      </c>
      <c r="L865" s="113">
        <v>320</v>
      </c>
      <c r="M865" s="113" t="s">
        <v>1100</v>
      </c>
      <c r="N865" s="351"/>
    </row>
    <row r="866" spans="1:14">
      <c r="A866" s="113" t="s">
        <v>3310</v>
      </c>
      <c r="B866" s="113" t="s">
        <v>384</v>
      </c>
      <c r="C866" s="113">
        <v>9.6999999999999993</v>
      </c>
      <c r="D866" s="113">
        <v>9.6999999999999993</v>
      </c>
      <c r="E866" s="113">
        <v>9.1</v>
      </c>
      <c r="F866" s="113">
        <v>9.15</v>
      </c>
      <c r="G866" s="113">
        <v>9.35</v>
      </c>
      <c r="H866" s="113">
        <v>9.25</v>
      </c>
      <c r="I866" s="113">
        <v>19751</v>
      </c>
      <c r="J866" s="113">
        <v>183575.45</v>
      </c>
      <c r="K866" s="115">
        <v>43482</v>
      </c>
      <c r="L866" s="113">
        <v>95</v>
      </c>
      <c r="M866" s="113" t="s">
        <v>3311</v>
      </c>
      <c r="N866" s="351"/>
    </row>
    <row r="867" spans="1:14">
      <c r="A867" s="113" t="s">
        <v>113</v>
      </c>
      <c r="B867" s="113" t="s">
        <v>384</v>
      </c>
      <c r="C867" s="113">
        <v>729</v>
      </c>
      <c r="D867" s="113">
        <v>740</v>
      </c>
      <c r="E867" s="113">
        <v>727.95</v>
      </c>
      <c r="F867" s="113">
        <v>734.65</v>
      </c>
      <c r="G867" s="113">
        <v>734.5</v>
      </c>
      <c r="H867" s="113">
        <v>726.25</v>
      </c>
      <c r="I867" s="113">
        <v>3318440</v>
      </c>
      <c r="J867" s="113">
        <v>2442149574.8000002</v>
      </c>
      <c r="K867" s="115">
        <v>43482</v>
      </c>
      <c r="L867" s="113">
        <v>75818</v>
      </c>
      <c r="M867" s="113" t="s">
        <v>1101</v>
      </c>
      <c r="N867" s="351"/>
    </row>
    <row r="868" spans="1:14">
      <c r="A868" s="113" t="s">
        <v>114</v>
      </c>
      <c r="B868" s="113" t="s">
        <v>384</v>
      </c>
      <c r="C868" s="113">
        <v>449.9</v>
      </c>
      <c r="D868" s="113">
        <v>457.15</v>
      </c>
      <c r="E868" s="113">
        <v>443.45</v>
      </c>
      <c r="F868" s="113">
        <v>447.75</v>
      </c>
      <c r="G868" s="113">
        <v>447.4</v>
      </c>
      <c r="H868" s="113">
        <v>446.9</v>
      </c>
      <c r="I868" s="113">
        <v>1680253</v>
      </c>
      <c r="J868" s="113">
        <v>755734118.85000002</v>
      </c>
      <c r="K868" s="115">
        <v>43482</v>
      </c>
      <c r="L868" s="113">
        <v>35350</v>
      </c>
      <c r="M868" s="113" t="s">
        <v>3050</v>
      </c>
      <c r="N868" s="351"/>
    </row>
    <row r="869" spans="1:14">
      <c r="A869" s="113" t="s">
        <v>1102</v>
      </c>
      <c r="B869" s="113" t="s">
        <v>384</v>
      </c>
      <c r="C869" s="113">
        <v>18.489999999999998</v>
      </c>
      <c r="D869" s="113">
        <v>18.489999999999998</v>
      </c>
      <c r="E869" s="113">
        <v>18.2</v>
      </c>
      <c r="F869" s="113">
        <v>18.399999999999999</v>
      </c>
      <c r="G869" s="113">
        <v>18.399999999999999</v>
      </c>
      <c r="H869" s="113">
        <v>18.45</v>
      </c>
      <c r="I869" s="113">
        <v>6824</v>
      </c>
      <c r="J869" s="113">
        <v>125233.23</v>
      </c>
      <c r="K869" s="115">
        <v>43482</v>
      </c>
      <c r="L869" s="113">
        <v>49</v>
      </c>
      <c r="M869" s="113" t="s">
        <v>1103</v>
      </c>
      <c r="N869" s="351"/>
    </row>
    <row r="870" spans="1:14">
      <c r="A870" s="113" t="s">
        <v>1104</v>
      </c>
      <c r="B870" s="113" t="s">
        <v>384</v>
      </c>
      <c r="C870" s="113">
        <v>105.97</v>
      </c>
      <c r="D870" s="113">
        <v>105.97</v>
      </c>
      <c r="E870" s="113">
        <v>104.75</v>
      </c>
      <c r="F870" s="113">
        <v>105.05</v>
      </c>
      <c r="G870" s="113">
        <v>105.05</v>
      </c>
      <c r="H870" s="113">
        <v>105.9</v>
      </c>
      <c r="I870" s="113">
        <v>452</v>
      </c>
      <c r="J870" s="113">
        <v>47489.2</v>
      </c>
      <c r="K870" s="115">
        <v>43482</v>
      </c>
      <c r="L870" s="113">
        <v>10</v>
      </c>
      <c r="M870" s="113" t="s">
        <v>1105</v>
      </c>
      <c r="N870" s="351"/>
    </row>
    <row r="871" spans="1:14">
      <c r="A871" s="113" t="s">
        <v>1106</v>
      </c>
      <c r="B871" s="113" t="s">
        <v>384</v>
      </c>
      <c r="C871" s="113">
        <v>101.45</v>
      </c>
      <c r="D871" s="113">
        <v>101.95</v>
      </c>
      <c r="E871" s="113">
        <v>99</v>
      </c>
      <c r="F871" s="113">
        <v>99.65</v>
      </c>
      <c r="G871" s="113">
        <v>99.8</v>
      </c>
      <c r="H871" s="113">
        <v>101.65</v>
      </c>
      <c r="I871" s="113">
        <v>4776</v>
      </c>
      <c r="J871" s="113">
        <v>476646.2</v>
      </c>
      <c r="K871" s="115">
        <v>43482</v>
      </c>
      <c r="L871" s="113">
        <v>204</v>
      </c>
      <c r="M871" s="113" t="s">
        <v>1107</v>
      </c>
      <c r="N871" s="351"/>
    </row>
    <row r="872" spans="1:14">
      <c r="A872" s="113" t="s">
        <v>1108</v>
      </c>
      <c r="B872" s="113" t="s">
        <v>384</v>
      </c>
      <c r="C872" s="113">
        <v>44.5</v>
      </c>
      <c r="D872" s="113">
        <v>46.5</v>
      </c>
      <c r="E872" s="113">
        <v>43.6</v>
      </c>
      <c r="F872" s="113">
        <v>44.35</v>
      </c>
      <c r="G872" s="113">
        <v>43.8</v>
      </c>
      <c r="H872" s="113">
        <v>44</v>
      </c>
      <c r="I872" s="113">
        <v>4540</v>
      </c>
      <c r="J872" s="113">
        <v>201258.6</v>
      </c>
      <c r="K872" s="115">
        <v>43482</v>
      </c>
      <c r="L872" s="113">
        <v>86</v>
      </c>
      <c r="M872" s="113" t="s">
        <v>1109</v>
      </c>
      <c r="N872" s="351"/>
    </row>
    <row r="873" spans="1:14">
      <c r="A873" s="113" t="s">
        <v>1110</v>
      </c>
      <c r="B873" s="113" t="s">
        <v>384</v>
      </c>
      <c r="C873" s="113">
        <v>6.95</v>
      </c>
      <c r="D873" s="113">
        <v>7.05</v>
      </c>
      <c r="E873" s="113">
        <v>6.6</v>
      </c>
      <c r="F873" s="113">
        <v>6.7</v>
      </c>
      <c r="G873" s="113">
        <v>6.6</v>
      </c>
      <c r="H873" s="113">
        <v>6.8</v>
      </c>
      <c r="I873" s="113">
        <v>6195</v>
      </c>
      <c r="J873" s="113">
        <v>43108.800000000003</v>
      </c>
      <c r="K873" s="115">
        <v>43482</v>
      </c>
      <c r="L873" s="113">
        <v>33</v>
      </c>
      <c r="M873" s="113" t="s">
        <v>1111</v>
      </c>
      <c r="N873" s="351"/>
    </row>
    <row r="874" spans="1:14">
      <c r="A874" s="113" t="s">
        <v>2081</v>
      </c>
      <c r="B874" s="113" t="s">
        <v>384</v>
      </c>
      <c r="C874" s="113">
        <v>25.4</v>
      </c>
      <c r="D874" s="113">
        <v>26.85</v>
      </c>
      <c r="E874" s="113">
        <v>25.25</v>
      </c>
      <c r="F874" s="113">
        <v>26.05</v>
      </c>
      <c r="G874" s="113">
        <v>26.35</v>
      </c>
      <c r="H874" s="113">
        <v>25.4</v>
      </c>
      <c r="I874" s="113">
        <v>195152</v>
      </c>
      <c r="J874" s="113">
        <v>5090526.4000000004</v>
      </c>
      <c r="K874" s="115">
        <v>43482</v>
      </c>
      <c r="L874" s="113">
        <v>993</v>
      </c>
      <c r="M874" s="113" t="s">
        <v>2082</v>
      </c>
      <c r="N874" s="351"/>
    </row>
    <row r="875" spans="1:14">
      <c r="A875" s="113" t="s">
        <v>3312</v>
      </c>
      <c r="B875" s="113" t="s">
        <v>384</v>
      </c>
      <c r="C875" s="113">
        <v>89.15</v>
      </c>
      <c r="D875" s="113">
        <v>89.2</v>
      </c>
      <c r="E875" s="113">
        <v>86.3</v>
      </c>
      <c r="F875" s="113">
        <v>87.2</v>
      </c>
      <c r="G875" s="113">
        <v>86.6</v>
      </c>
      <c r="H875" s="113">
        <v>90.45</v>
      </c>
      <c r="I875" s="113">
        <v>5381</v>
      </c>
      <c r="J875" s="113">
        <v>472446.65</v>
      </c>
      <c r="K875" s="115">
        <v>43482</v>
      </c>
      <c r="L875" s="113">
        <v>98</v>
      </c>
      <c r="M875" s="113" t="s">
        <v>3313</v>
      </c>
      <c r="N875" s="351"/>
    </row>
    <row r="876" spans="1:14">
      <c r="A876" s="113" t="s">
        <v>1112</v>
      </c>
      <c r="B876" s="113" t="s">
        <v>384</v>
      </c>
      <c r="C876" s="113">
        <v>109.55</v>
      </c>
      <c r="D876" s="113">
        <v>109.55</v>
      </c>
      <c r="E876" s="113">
        <v>104.7</v>
      </c>
      <c r="F876" s="113">
        <v>105.55</v>
      </c>
      <c r="G876" s="113">
        <v>105.5</v>
      </c>
      <c r="H876" s="113">
        <v>107.65</v>
      </c>
      <c r="I876" s="113">
        <v>44352</v>
      </c>
      <c r="J876" s="113">
        <v>4733687.0999999996</v>
      </c>
      <c r="K876" s="115">
        <v>43482</v>
      </c>
      <c r="L876" s="113">
        <v>1643</v>
      </c>
      <c r="M876" s="113" t="s">
        <v>1113</v>
      </c>
      <c r="N876" s="351"/>
    </row>
    <row r="877" spans="1:14">
      <c r="A877" s="113" t="s">
        <v>3051</v>
      </c>
      <c r="B877" s="113" t="s">
        <v>384</v>
      </c>
      <c r="C877" s="113">
        <v>7</v>
      </c>
      <c r="D877" s="113">
        <v>7.1</v>
      </c>
      <c r="E877" s="113">
        <v>6.9</v>
      </c>
      <c r="F877" s="113">
        <v>7</v>
      </c>
      <c r="G877" s="113">
        <v>7</v>
      </c>
      <c r="H877" s="113">
        <v>6.9</v>
      </c>
      <c r="I877" s="113">
        <v>9978</v>
      </c>
      <c r="J877" s="113">
        <v>69225.149999999994</v>
      </c>
      <c r="K877" s="115">
        <v>43482</v>
      </c>
      <c r="L877" s="113">
        <v>27</v>
      </c>
      <c r="M877" s="113" t="s">
        <v>3052</v>
      </c>
      <c r="N877" s="351"/>
    </row>
    <row r="878" spans="1:14">
      <c r="A878" s="113" t="s">
        <v>1114</v>
      </c>
      <c r="B878" s="113" t="s">
        <v>384</v>
      </c>
      <c r="C878" s="113">
        <v>15.05</v>
      </c>
      <c r="D878" s="113">
        <v>15.05</v>
      </c>
      <c r="E878" s="113">
        <v>14.75</v>
      </c>
      <c r="F878" s="113">
        <v>14.8</v>
      </c>
      <c r="G878" s="113">
        <v>14.8</v>
      </c>
      <c r="H878" s="113">
        <v>14.95</v>
      </c>
      <c r="I878" s="113">
        <v>437815</v>
      </c>
      <c r="J878" s="113">
        <v>6514377.2999999998</v>
      </c>
      <c r="K878" s="115">
        <v>43482</v>
      </c>
      <c r="L878" s="113">
        <v>850</v>
      </c>
      <c r="M878" s="113" t="s">
        <v>1115</v>
      </c>
      <c r="N878" s="351"/>
    </row>
    <row r="879" spans="1:14">
      <c r="A879" s="113" t="s">
        <v>3517</v>
      </c>
      <c r="B879" s="113" t="s">
        <v>3233</v>
      </c>
      <c r="C879" s="113">
        <v>126.9</v>
      </c>
      <c r="D879" s="113">
        <v>126.9</v>
      </c>
      <c r="E879" s="113">
        <v>121.75</v>
      </c>
      <c r="F879" s="113">
        <v>121.75</v>
      </c>
      <c r="G879" s="113">
        <v>121.75</v>
      </c>
      <c r="H879" s="113">
        <v>123.7</v>
      </c>
      <c r="I879" s="113">
        <v>91</v>
      </c>
      <c r="J879" s="113">
        <v>11105.4</v>
      </c>
      <c r="K879" s="115">
        <v>43482</v>
      </c>
      <c r="L879" s="113">
        <v>4</v>
      </c>
      <c r="M879" s="113" t="s">
        <v>3518</v>
      </c>
      <c r="N879" s="351"/>
    </row>
    <row r="880" spans="1:14">
      <c r="A880" s="113" t="s">
        <v>1840</v>
      </c>
      <c r="B880" s="113" t="s">
        <v>384</v>
      </c>
      <c r="C880" s="113">
        <v>75.2</v>
      </c>
      <c r="D880" s="113">
        <v>77.8</v>
      </c>
      <c r="E880" s="113">
        <v>74.849999999999994</v>
      </c>
      <c r="F880" s="113">
        <v>76.7</v>
      </c>
      <c r="G880" s="113">
        <v>75.5</v>
      </c>
      <c r="H880" s="113">
        <v>75.099999999999994</v>
      </c>
      <c r="I880" s="113">
        <v>50231</v>
      </c>
      <c r="J880" s="113">
        <v>3798358.75</v>
      </c>
      <c r="K880" s="115">
        <v>43482</v>
      </c>
      <c r="L880" s="113">
        <v>601</v>
      </c>
      <c r="M880" s="113" t="s">
        <v>1841</v>
      </c>
      <c r="N880" s="351"/>
    </row>
    <row r="881" spans="1:14">
      <c r="A881" s="113" t="s">
        <v>1116</v>
      </c>
      <c r="B881" s="113" t="s">
        <v>384</v>
      </c>
      <c r="C881" s="113">
        <v>233</v>
      </c>
      <c r="D881" s="113">
        <v>235</v>
      </c>
      <c r="E881" s="113">
        <v>230.05</v>
      </c>
      <c r="F881" s="113">
        <v>231.75</v>
      </c>
      <c r="G881" s="113">
        <v>232</v>
      </c>
      <c r="H881" s="113">
        <v>232.85</v>
      </c>
      <c r="I881" s="113">
        <v>46718</v>
      </c>
      <c r="J881" s="113">
        <v>10882991.550000001</v>
      </c>
      <c r="K881" s="115">
        <v>43482</v>
      </c>
      <c r="L881" s="113">
        <v>1555</v>
      </c>
      <c r="M881" s="113" t="s">
        <v>1117</v>
      </c>
      <c r="N881" s="351"/>
    </row>
    <row r="882" spans="1:14">
      <c r="A882" s="113" t="s">
        <v>1118</v>
      </c>
      <c r="B882" s="113" t="s">
        <v>384</v>
      </c>
      <c r="C882" s="113">
        <v>384.75</v>
      </c>
      <c r="D882" s="113">
        <v>395</v>
      </c>
      <c r="E882" s="113">
        <v>384.75</v>
      </c>
      <c r="F882" s="113">
        <v>392.9</v>
      </c>
      <c r="G882" s="113">
        <v>392.95</v>
      </c>
      <c r="H882" s="113">
        <v>384.45</v>
      </c>
      <c r="I882" s="113">
        <v>21169</v>
      </c>
      <c r="J882" s="113">
        <v>8287407.25</v>
      </c>
      <c r="K882" s="115">
        <v>43482</v>
      </c>
      <c r="L882" s="113">
        <v>931</v>
      </c>
      <c r="M882" s="113" t="s">
        <v>1119</v>
      </c>
      <c r="N882" s="351"/>
    </row>
    <row r="883" spans="1:14">
      <c r="A883" s="113" t="s">
        <v>2277</v>
      </c>
      <c r="B883" s="113" t="s">
        <v>384</v>
      </c>
      <c r="C883" s="113">
        <v>515.54999999999995</v>
      </c>
      <c r="D883" s="113">
        <v>520</v>
      </c>
      <c r="E883" s="113">
        <v>495</v>
      </c>
      <c r="F883" s="113">
        <v>500.75</v>
      </c>
      <c r="G883" s="113">
        <v>503.5</v>
      </c>
      <c r="H883" s="113">
        <v>515.79999999999995</v>
      </c>
      <c r="I883" s="113">
        <v>18337</v>
      </c>
      <c r="J883" s="113">
        <v>9274051.6500000004</v>
      </c>
      <c r="K883" s="115">
        <v>43482</v>
      </c>
      <c r="L883" s="113">
        <v>685</v>
      </c>
      <c r="M883" s="113" t="s">
        <v>2278</v>
      </c>
      <c r="N883" s="351"/>
    </row>
    <row r="884" spans="1:14">
      <c r="A884" s="113" t="s">
        <v>1120</v>
      </c>
      <c r="B884" s="113" t="s">
        <v>384</v>
      </c>
      <c r="C884" s="113">
        <v>3597.9</v>
      </c>
      <c r="D884" s="113">
        <v>3597.95</v>
      </c>
      <c r="E884" s="113">
        <v>3450.05</v>
      </c>
      <c r="F884" s="113">
        <v>3470</v>
      </c>
      <c r="G884" s="113">
        <v>3471.5</v>
      </c>
      <c r="H884" s="113">
        <v>3545.95</v>
      </c>
      <c r="I884" s="113">
        <v>3500</v>
      </c>
      <c r="J884" s="113">
        <v>12280846.050000001</v>
      </c>
      <c r="K884" s="115">
        <v>43482</v>
      </c>
      <c r="L884" s="113">
        <v>845</v>
      </c>
      <c r="M884" s="113" t="s">
        <v>1121</v>
      </c>
      <c r="N884" s="351"/>
    </row>
    <row r="885" spans="1:14">
      <c r="A885" s="113" t="s">
        <v>1122</v>
      </c>
      <c r="B885" s="113" t="s">
        <v>384</v>
      </c>
      <c r="C885" s="113">
        <v>486.25</v>
      </c>
      <c r="D885" s="113">
        <v>490</v>
      </c>
      <c r="E885" s="113">
        <v>486.2</v>
      </c>
      <c r="F885" s="113">
        <v>487.25</v>
      </c>
      <c r="G885" s="113">
        <v>487</v>
      </c>
      <c r="H885" s="113">
        <v>486.6</v>
      </c>
      <c r="I885" s="113">
        <v>6028</v>
      </c>
      <c r="J885" s="113">
        <v>2942400.3</v>
      </c>
      <c r="K885" s="115">
        <v>43482</v>
      </c>
      <c r="L885" s="113">
        <v>403</v>
      </c>
      <c r="M885" s="113" t="s">
        <v>1123</v>
      </c>
      <c r="N885" s="351"/>
    </row>
    <row r="886" spans="1:14">
      <c r="A886" s="113" t="s">
        <v>1124</v>
      </c>
      <c r="B886" s="113" t="s">
        <v>384</v>
      </c>
      <c r="C886" s="113">
        <v>487</v>
      </c>
      <c r="D886" s="113">
        <v>487</v>
      </c>
      <c r="E886" s="113">
        <v>455.5</v>
      </c>
      <c r="F886" s="113">
        <v>463.7</v>
      </c>
      <c r="G886" s="113">
        <v>465</v>
      </c>
      <c r="H886" s="113">
        <v>481.35</v>
      </c>
      <c r="I886" s="113">
        <v>36107</v>
      </c>
      <c r="J886" s="113">
        <v>17041038</v>
      </c>
      <c r="K886" s="115">
        <v>43482</v>
      </c>
      <c r="L886" s="113">
        <v>2060</v>
      </c>
      <c r="M886" s="113" t="s">
        <v>1125</v>
      </c>
      <c r="N886" s="351"/>
    </row>
    <row r="887" spans="1:14">
      <c r="A887" s="113" t="s">
        <v>1126</v>
      </c>
      <c r="B887" s="113" t="s">
        <v>384</v>
      </c>
      <c r="C887" s="113">
        <v>493.35</v>
      </c>
      <c r="D887" s="113">
        <v>502</v>
      </c>
      <c r="E887" s="113">
        <v>490.05</v>
      </c>
      <c r="F887" s="113">
        <v>495.3</v>
      </c>
      <c r="G887" s="113">
        <v>495</v>
      </c>
      <c r="H887" s="113">
        <v>495.2</v>
      </c>
      <c r="I887" s="113">
        <v>25147</v>
      </c>
      <c r="J887" s="113">
        <v>12467286.9</v>
      </c>
      <c r="K887" s="115">
        <v>43482</v>
      </c>
      <c r="L887" s="113">
        <v>1638</v>
      </c>
      <c r="M887" s="113" t="s">
        <v>1127</v>
      </c>
      <c r="N887" s="351"/>
    </row>
    <row r="888" spans="1:14">
      <c r="A888" s="113" t="s">
        <v>3053</v>
      </c>
      <c r="B888" s="113" t="s">
        <v>384</v>
      </c>
      <c r="C888" s="113">
        <v>37.5</v>
      </c>
      <c r="D888" s="113">
        <v>37.700000000000003</v>
      </c>
      <c r="E888" s="113">
        <v>35.75</v>
      </c>
      <c r="F888" s="113">
        <v>36.549999999999997</v>
      </c>
      <c r="G888" s="113">
        <v>36</v>
      </c>
      <c r="H888" s="113">
        <v>37.15</v>
      </c>
      <c r="I888" s="113">
        <v>18031</v>
      </c>
      <c r="J888" s="113">
        <v>663937.9</v>
      </c>
      <c r="K888" s="115">
        <v>43482</v>
      </c>
      <c r="L888" s="113">
        <v>121</v>
      </c>
      <c r="M888" s="113" t="s">
        <v>3054</v>
      </c>
      <c r="N888" s="351"/>
    </row>
    <row r="889" spans="1:14">
      <c r="A889" s="113" t="s">
        <v>3711</v>
      </c>
      <c r="B889" s="113" t="s">
        <v>384</v>
      </c>
      <c r="C889" s="113">
        <v>108.85</v>
      </c>
      <c r="D889" s="113">
        <v>109.35</v>
      </c>
      <c r="E889" s="113">
        <v>108.85</v>
      </c>
      <c r="F889" s="113">
        <v>109.35</v>
      </c>
      <c r="G889" s="113">
        <v>109.35</v>
      </c>
      <c r="H889" s="113">
        <v>108.05</v>
      </c>
      <c r="I889" s="113">
        <v>34</v>
      </c>
      <c r="J889" s="113">
        <v>3709.1</v>
      </c>
      <c r="K889" s="115">
        <v>43482</v>
      </c>
      <c r="L889" s="113">
        <v>3</v>
      </c>
      <c r="M889" s="113" t="s">
        <v>3712</v>
      </c>
      <c r="N889" s="351"/>
    </row>
    <row r="890" spans="1:14">
      <c r="A890" s="113" t="s">
        <v>2173</v>
      </c>
      <c r="B890" s="113" t="s">
        <v>384</v>
      </c>
      <c r="C890" s="113">
        <v>7.85</v>
      </c>
      <c r="D890" s="113">
        <v>8.25</v>
      </c>
      <c r="E890" s="113">
        <v>7.65</v>
      </c>
      <c r="F890" s="113">
        <v>7.85</v>
      </c>
      <c r="G890" s="113">
        <v>7.7</v>
      </c>
      <c r="H890" s="113">
        <v>7.9</v>
      </c>
      <c r="I890" s="113">
        <v>9548</v>
      </c>
      <c r="J890" s="113">
        <v>74454.7</v>
      </c>
      <c r="K890" s="115">
        <v>43482</v>
      </c>
      <c r="L890" s="113">
        <v>52</v>
      </c>
      <c r="M890" s="113" t="s">
        <v>2174</v>
      </c>
      <c r="N890" s="351"/>
    </row>
    <row r="891" spans="1:14">
      <c r="A891" s="113" t="s">
        <v>1967</v>
      </c>
      <c r="B891" s="113" t="s">
        <v>384</v>
      </c>
      <c r="C891" s="113">
        <v>7.3</v>
      </c>
      <c r="D891" s="113">
        <v>7.3</v>
      </c>
      <c r="E891" s="113">
        <v>6.8</v>
      </c>
      <c r="F891" s="113">
        <v>6.8</v>
      </c>
      <c r="G891" s="113">
        <v>6.8</v>
      </c>
      <c r="H891" s="113">
        <v>6.85</v>
      </c>
      <c r="I891" s="113">
        <v>6232</v>
      </c>
      <c r="J891" s="113">
        <v>43006.6</v>
      </c>
      <c r="K891" s="115">
        <v>43482</v>
      </c>
      <c r="L891" s="113">
        <v>35</v>
      </c>
      <c r="M891" s="113" t="s">
        <v>1968</v>
      </c>
      <c r="N891" s="351"/>
    </row>
    <row r="892" spans="1:14">
      <c r="A892" s="113" t="s">
        <v>1128</v>
      </c>
      <c r="B892" s="113" t="s">
        <v>384</v>
      </c>
      <c r="C892" s="113">
        <v>42.85</v>
      </c>
      <c r="D892" s="113">
        <v>42.9</v>
      </c>
      <c r="E892" s="113">
        <v>41.9</v>
      </c>
      <c r="F892" s="113">
        <v>42</v>
      </c>
      <c r="G892" s="113">
        <v>41.9</v>
      </c>
      <c r="H892" s="113">
        <v>41.55</v>
      </c>
      <c r="I892" s="113">
        <v>881</v>
      </c>
      <c r="J892" s="113">
        <v>37119.050000000003</v>
      </c>
      <c r="K892" s="115">
        <v>43482</v>
      </c>
      <c r="L892" s="113">
        <v>37</v>
      </c>
      <c r="M892" s="113" t="s">
        <v>1129</v>
      </c>
      <c r="N892" s="351"/>
    </row>
    <row r="893" spans="1:14">
      <c r="A893" s="113" t="s">
        <v>2452</v>
      </c>
      <c r="B893" s="113" t="s">
        <v>384</v>
      </c>
      <c r="C893" s="113">
        <v>20.45</v>
      </c>
      <c r="D893" s="113">
        <v>20.45</v>
      </c>
      <c r="E893" s="113">
        <v>19.399999999999999</v>
      </c>
      <c r="F893" s="113">
        <v>19.55</v>
      </c>
      <c r="G893" s="113">
        <v>19.75</v>
      </c>
      <c r="H893" s="113">
        <v>19.7</v>
      </c>
      <c r="I893" s="113">
        <v>4236</v>
      </c>
      <c r="J893" s="113">
        <v>82990.25</v>
      </c>
      <c r="K893" s="115">
        <v>43482</v>
      </c>
      <c r="L893" s="113">
        <v>43</v>
      </c>
      <c r="M893" s="113" t="s">
        <v>2453</v>
      </c>
      <c r="N893" s="351"/>
    </row>
    <row r="894" spans="1:14">
      <c r="A894" s="113" t="s">
        <v>1130</v>
      </c>
      <c r="B894" s="113" t="s">
        <v>384</v>
      </c>
      <c r="C894" s="113">
        <v>29.7</v>
      </c>
      <c r="D894" s="113">
        <v>30.7</v>
      </c>
      <c r="E894" s="113">
        <v>29.45</v>
      </c>
      <c r="F894" s="113">
        <v>29.85</v>
      </c>
      <c r="G894" s="113">
        <v>29.75</v>
      </c>
      <c r="H894" s="113">
        <v>29.6</v>
      </c>
      <c r="I894" s="113">
        <v>351629</v>
      </c>
      <c r="J894" s="113">
        <v>10531860.85</v>
      </c>
      <c r="K894" s="115">
        <v>43482</v>
      </c>
      <c r="L894" s="113">
        <v>1455</v>
      </c>
      <c r="M894" s="113" t="s">
        <v>1131</v>
      </c>
      <c r="N894" s="351"/>
    </row>
    <row r="895" spans="1:14">
      <c r="A895" s="113" t="s">
        <v>1132</v>
      </c>
      <c r="B895" s="113" t="s">
        <v>384</v>
      </c>
      <c r="C895" s="113">
        <v>97.45</v>
      </c>
      <c r="D895" s="113">
        <v>100.75</v>
      </c>
      <c r="E895" s="113">
        <v>96.85</v>
      </c>
      <c r="F895" s="113">
        <v>99.6</v>
      </c>
      <c r="G895" s="113">
        <v>99.3</v>
      </c>
      <c r="H895" s="113">
        <v>97.7</v>
      </c>
      <c r="I895" s="113">
        <v>3296108</v>
      </c>
      <c r="J895" s="113">
        <v>326762239.10000002</v>
      </c>
      <c r="K895" s="115">
        <v>43482</v>
      </c>
      <c r="L895" s="113">
        <v>13661</v>
      </c>
      <c r="M895" s="113" t="s">
        <v>1133</v>
      </c>
      <c r="N895" s="351"/>
    </row>
    <row r="896" spans="1:14">
      <c r="A896" s="113" t="s">
        <v>3314</v>
      </c>
      <c r="B896" s="113" t="s">
        <v>384</v>
      </c>
      <c r="C896" s="113">
        <v>4.8</v>
      </c>
      <c r="D896" s="113">
        <v>4.8</v>
      </c>
      <c r="E896" s="113">
        <v>4.55</v>
      </c>
      <c r="F896" s="113">
        <v>4.6500000000000004</v>
      </c>
      <c r="G896" s="113">
        <v>4.7</v>
      </c>
      <c r="H896" s="113">
        <v>4.7</v>
      </c>
      <c r="I896" s="113">
        <v>16298</v>
      </c>
      <c r="J896" s="113">
        <v>75313.600000000006</v>
      </c>
      <c r="K896" s="115">
        <v>43482</v>
      </c>
      <c r="L896" s="113">
        <v>52</v>
      </c>
      <c r="M896" s="113" t="s">
        <v>3315</v>
      </c>
      <c r="N896" s="351"/>
    </row>
    <row r="897" spans="1:14">
      <c r="A897" s="113" t="s">
        <v>1134</v>
      </c>
      <c r="B897" s="113" t="s">
        <v>384</v>
      </c>
      <c r="C897" s="113">
        <v>71.650000000000006</v>
      </c>
      <c r="D897" s="113">
        <v>76.75</v>
      </c>
      <c r="E897" s="113">
        <v>71</v>
      </c>
      <c r="F897" s="113">
        <v>72.099999999999994</v>
      </c>
      <c r="G897" s="113">
        <v>72.349999999999994</v>
      </c>
      <c r="H897" s="113">
        <v>71.650000000000006</v>
      </c>
      <c r="I897" s="113">
        <v>42867</v>
      </c>
      <c r="J897" s="113">
        <v>3163173.55</v>
      </c>
      <c r="K897" s="115">
        <v>43482</v>
      </c>
      <c r="L897" s="113">
        <v>808</v>
      </c>
      <c r="M897" s="113" t="s">
        <v>1135</v>
      </c>
      <c r="N897" s="351"/>
    </row>
    <row r="898" spans="1:14">
      <c r="A898" s="113" t="s">
        <v>1136</v>
      </c>
      <c r="B898" s="113" t="s">
        <v>384</v>
      </c>
      <c r="C898" s="113">
        <v>43.85</v>
      </c>
      <c r="D898" s="113">
        <v>44.5</v>
      </c>
      <c r="E898" s="113">
        <v>43.2</v>
      </c>
      <c r="F898" s="113">
        <v>43.45</v>
      </c>
      <c r="G898" s="113">
        <v>43.2</v>
      </c>
      <c r="H898" s="113">
        <v>44.15</v>
      </c>
      <c r="I898" s="113">
        <v>10230</v>
      </c>
      <c r="J898" s="113">
        <v>446991.8</v>
      </c>
      <c r="K898" s="115">
        <v>43482</v>
      </c>
      <c r="L898" s="113">
        <v>139</v>
      </c>
      <c r="M898" s="113" t="s">
        <v>1137</v>
      </c>
      <c r="N898" s="351"/>
    </row>
    <row r="899" spans="1:14">
      <c r="A899" s="113" t="s">
        <v>1138</v>
      </c>
      <c r="B899" s="113" t="s">
        <v>384</v>
      </c>
      <c r="C899" s="113">
        <v>231.45</v>
      </c>
      <c r="D899" s="113">
        <v>231.75</v>
      </c>
      <c r="E899" s="113">
        <v>225.15</v>
      </c>
      <c r="F899" s="113">
        <v>226.65</v>
      </c>
      <c r="G899" s="113">
        <v>226.8</v>
      </c>
      <c r="H899" s="113">
        <v>230.7</v>
      </c>
      <c r="I899" s="113">
        <v>2000</v>
      </c>
      <c r="J899" s="113">
        <v>454201.1</v>
      </c>
      <c r="K899" s="115">
        <v>43482</v>
      </c>
      <c r="L899" s="113">
        <v>147</v>
      </c>
      <c r="M899" s="113" t="s">
        <v>1139</v>
      </c>
      <c r="N899" s="351"/>
    </row>
    <row r="900" spans="1:14">
      <c r="A900" s="113" t="s">
        <v>2454</v>
      </c>
      <c r="B900" s="113" t="s">
        <v>384</v>
      </c>
      <c r="C900" s="113">
        <v>19.649999999999999</v>
      </c>
      <c r="D900" s="113">
        <v>19.8</v>
      </c>
      <c r="E900" s="113">
        <v>19.05</v>
      </c>
      <c r="F900" s="113">
        <v>19.600000000000001</v>
      </c>
      <c r="G900" s="113">
        <v>19.55</v>
      </c>
      <c r="H900" s="113">
        <v>19.649999999999999</v>
      </c>
      <c r="I900" s="113">
        <v>15090</v>
      </c>
      <c r="J900" s="113">
        <v>295248.40000000002</v>
      </c>
      <c r="K900" s="115">
        <v>43482</v>
      </c>
      <c r="L900" s="113">
        <v>81</v>
      </c>
      <c r="M900" s="113" t="s">
        <v>2455</v>
      </c>
      <c r="N900" s="351"/>
    </row>
    <row r="901" spans="1:14">
      <c r="A901" s="113" t="s">
        <v>3055</v>
      </c>
      <c r="B901" s="113" t="s">
        <v>384</v>
      </c>
      <c r="C901" s="113">
        <v>69.95</v>
      </c>
      <c r="D901" s="113">
        <v>70.650000000000006</v>
      </c>
      <c r="E901" s="113">
        <v>69</v>
      </c>
      <c r="F901" s="113">
        <v>69.099999999999994</v>
      </c>
      <c r="G901" s="113">
        <v>69.05</v>
      </c>
      <c r="H901" s="113">
        <v>69.849999999999994</v>
      </c>
      <c r="I901" s="113">
        <v>64542</v>
      </c>
      <c r="J901" s="113">
        <v>4503422.25</v>
      </c>
      <c r="K901" s="115">
        <v>43482</v>
      </c>
      <c r="L901" s="113">
        <v>582</v>
      </c>
      <c r="M901" s="113" t="s">
        <v>3056</v>
      </c>
      <c r="N901" s="351"/>
    </row>
    <row r="902" spans="1:14">
      <c r="A902" s="113" t="s">
        <v>1140</v>
      </c>
      <c r="B902" s="113" t="s">
        <v>384</v>
      </c>
      <c r="C902" s="113">
        <v>38</v>
      </c>
      <c r="D902" s="113">
        <v>38.25</v>
      </c>
      <c r="E902" s="113">
        <v>37.799999999999997</v>
      </c>
      <c r="F902" s="113">
        <v>38.049999999999997</v>
      </c>
      <c r="G902" s="113">
        <v>38.1</v>
      </c>
      <c r="H902" s="113">
        <v>37.950000000000003</v>
      </c>
      <c r="I902" s="113">
        <v>37989</v>
      </c>
      <c r="J902" s="113">
        <v>1443617</v>
      </c>
      <c r="K902" s="115">
        <v>43482</v>
      </c>
      <c r="L902" s="113">
        <v>270</v>
      </c>
      <c r="M902" s="113" t="s">
        <v>1141</v>
      </c>
      <c r="N902" s="351"/>
    </row>
    <row r="903" spans="1:14">
      <c r="A903" s="113" t="s">
        <v>1142</v>
      </c>
      <c r="B903" s="113" t="s">
        <v>384</v>
      </c>
      <c r="C903" s="113">
        <v>84</v>
      </c>
      <c r="D903" s="113">
        <v>85.8</v>
      </c>
      <c r="E903" s="113">
        <v>83.55</v>
      </c>
      <c r="F903" s="113">
        <v>83.9</v>
      </c>
      <c r="G903" s="113">
        <v>83.7</v>
      </c>
      <c r="H903" s="113">
        <v>85.15</v>
      </c>
      <c r="I903" s="113">
        <v>149951</v>
      </c>
      <c r="J903" s="113">
        <v>12721120.800000001</v>
      </c>
      <c r="K903" s="115">
        <v>43482</v>
      </c>
      <c r="L903" s="113">
        <v>4322</v>
      </c>
      <c r="M903" s="113" t="s">
        <v>1143</v>
      </c>
      <c r="N903" s="351"/>
    </row>
    <row r="904" spans="1:14">
      <c r="A904" s="113" t="s">
        <v>1144</v>
      </c>
      <c r="B904" s="113" t="s">
        <v>384</v>
      </c>
      <c r="C904" s="113">
        <v>31.3</v>
      </c>
      <c r="D904" s="113">
        <v>31.3</v>
      </c>
      <c r="E904" s="113">
        <v>30.65</v>
      </c>
      <c r="F904" s="113">
        <v>31.1</v>
      </c>
      <c r="G904" s="113">
        <v>30.75</v>
      </c>
      <c r="H904" s="113">
        <v>31.55</v>
      </c>
      <c r="I904" s="113">
        <v>1239</v>
      </c>
      <c r="J904" s="113">
        <v>38295.599999999999</v>
      </c>
      <c r="K904" s="115">
        <v>43482</v>
      </c>
      <c r="L904" s="113">
        <v>30</v>
      </c>
      <c r="M904" s="113" t="s">
        <v>1145</v>
      </c>
      <c r="N904" s="351"/>
    </row>
    <row r="905" spans="1:14">
      <c r="A905" s="113" t="s">
        <v>1146</v>
      </c>
      <c r="B905" s="113" t="s">
        <v>384</v>
      </c>
      <c r="C905" s="113">
        <v>28.65</v>
      </c>
      <c r="D905" s="113">
        <v>30</v>
      </c>
      <c r="E905" s="113">
        <v>28.2</v>
      </c>
      <c r="F905" s="113">
        <v>29.35</v>
      </c>
      <c r="G905" s="113">
        <v>29.15</v>
      </c>
      <c r="H905" s="113">
        <v>28.6</v>
      </c>
      <c r="I905" s="113">
        <v>6939</v>
      </c>
      <c r="J905" s="113">
        <v>201661.45</v>
      </c>
      <c r="K905" s="115">
        <v>43482</v>
      </c>
      <c r="L905" s="113">
        <v>47</v>
      </c>
      <c r="M905" s="113" t="s">
        <v>1147</v>
      </c>
      <c r="N905" s="351"/>
    </row>
    <row r="906" spans="1:14">
      <c r="A906" s="113" t="s">
        <v>1911</v>
      </c>
      <c r="B906" s="113" t="s">
        <v>384</v>
      </c>
      <c r="C906" s="113">
        <v>118.05</v>
      </c>
      <c r="D906" s="113">
        <v>127.95</v>
      </c>
      <c r="E906" s="113">
        <v>116.2</v>
      </c>
      <c r="F906" s="113">
        <v>126.05</v>
      </c>
      <c r="G906" s="113">
        <v>127.8</v>
      </c>
      <c r="H906" s="113">
        <v>120.8</v>
      </c>
      <c r="I906" s="113">
        <v>11353</v>
      </c>
      <c r="J906" s="113">
        <v>1417693.5</v>
      </c>
      <c r="K906" s="115">
        <v>43482</v>
      </c>
      <c r="L906" s="113">
        <v>350</v>
      </c>
      <c r="M906" s="113" t="s">
        <v>2569</v>
      </c>
      <c r="N906" s="351"/>
    </row>
    <row r="907" spans="1:14">
      <c r="A907" s="113" t="s">
        <v>240</v>
      </c>
      <c r="B907" s="113" t="s">
        <v>384</v>
      </c>
      <c r="C907" s="113">
        <v>380.4</v>
      </c>
      <c r="D907" s="113">
        <v>383.4</v>
      </c>
      <c r="E907" s="113">
        <v>378.2</v>
      </c>
      <c r="F907" s="113">
        <v>380.2</v>
      </c>
      <c r="G907" s="113">
        <v>381.3</v>
      </c>
      <c r="H907" s="113">
        <v>380.4</v>
      </c>
      <c r="I907" s="113">
        <v>986391</v>
      </c>
      <c r="J907" s="113">
        <v>375582278.05000001</v>
      </c>
      <c r="K907" s="115">
        <v>43482</v>
      </c>
      <c r="L907" s="113">
        <v>29534</v>
      </c>
      <c r="M907" s="113" t="s">
        <v>1148</v>
      </c>
      <c r="N907" s="351"/>
    </row>
    <row r="908" spans="1:14">
      <c r="A908" s="113" t="s">
        <v>1149</v>
      </c>
      <c r="B908" s="113" t="s">
        <v>384</v>
      </c>
      <c r="C908" s="113">
        <v>27.95</v>
      </c>
      <c r="D908" s="113">
        <v>28.65</v>
      </c>
      <c r="E908" s="113">
        <v>27.85</v>
      </c>
      <c r="F908" s="113">
        <v>27.95</v>
      </c>
      <c r="G908" s="113">
        <v>27.9</v>
      </c>
      <c r="H908" s="113">
        <v>27.95</v>
      </c>
      <c r="I908" s="113">
        <v>1135445</v>
      </c>
      <c r="J908" s="113">
        <v>32012517.399999999</v>
      </c>
      <c r="K908" s="115">
        <v>43482</v>
      </c>
      <c r="L908" s="113">
        <v>2867</v>
      </c>
      <c r="M908" s="113" t="s">
        <v>1150</v>
      </c>
      <c r="N908" s="351"/>
    </row>
    <row r="909" spans="1:14">
      <c r="A909" s="113" t="s">
        <v>115</v>
      </c>
      <c r="B909" s="113" t="s">
        <v>384</v>
      </c>
      <c r="C909" s="113">
        <v>7339</v>
      </c>
      <c r="D909" s="113">
        <v>7398.95</v>
      </c>
      <c r="E909" s="113">
        <v>7307.5</v>
      </c>
      <c r="F909" s="113">
        <v>7336.25</v>
      </c>
      <c r="G909" s="113">
        <v>7330</v>
      </c>
      <c r="H909" s="113">
        <v>7310.25</v>
      </c>
      <c r="I909" s="113">
        <v>462725</v>
      </c>
      <c r="J909" s="113">
        <v>3402392796.5500002</v>
      </c>
      <c r="K909" s="115">
        <v>43482</v>
      </c>
      <c r="L909" s="113">
        <v>58345</v>
      </c>
      <c r="M909" s="113" t="s">
        <v>1151</v>
      </c>
      <c r="N909" s="351"/>
    </row>
    <row r="910" spans="1:14">
      <c r="A910" s="113" t="s">
        <v>2248</v>
      </c>
      <c r="B910" s="113" t="s">
        <v>384</v>
      </c>
      <c r="C910" s="113">
        <v>548.35</v>
      </c>
      <c r="D910" s="113">
        <v>560</v>
      </c>
      <c r="E910" s="113">
        <v>541.1</v>
      </c>
      <c r="F910" s="113">
        <v>558</v>
      </c>
      <c r="G910" s="113">
        <v>557.45000000000005</v>
      </c>
      <c r="H910" s="113">
        <v>551.45000000000005</v>
      </c>
      <c r="I910" s="113">
        <v>42866</v>
      </c>
      <c r="J910" s="113">
        <v>23725361.050000001</v>
      </c>
      <c r="K910" s="115">
        <v>43482</v>
      </c>
      <c r="L910" s="113">
        <v>640</v>
      </c>
      <c r="M910" s="113" t="s">
        <v>2249</v>
      </c>
      <c r="N910" s="351"/>
    </row>
    <row r="911" spans="1:14">
      <c r="A911" s="113" t="s">
        <v>3635</v>
      </c>
      <c r="B911" s="113" t="s">
        <v>3233</v>
      </c>
      <c r="C911" s="113">
        <v>66.05</v>
      </c>
      <c r="D911" s="113">
        <v>66.05</v>
      </c>
      <c r="E911" s="113">
        <v>66.05</v>
      </c>
      <c r="F911" s="113">
        <v>66.05</v>
      </c>
      <c r="G911" s="113">
        <v>66.05</v>
      </c>
      <c r="H911" s="113">
        <v>69.5</v>
      </c>
      <c r="I911" s="113">
        <v>4</v>
      </c>
      <c r="J911" s="113">
        <v>264.2</v>
      </c>
      <c r="K911" s="115">
        <v>43482</v>
      </c>
      <c r="L911" s="113">
        <v>2</v>
      </c>
      <c r="M911" s="113" t="s">
        <v>3636</v>
      </c>
      <c r="N911" s="351"/>
    </row>
    <row r="912" spans="1:14">
      <c r="A912" s="113" t="s">
        <v>1152</v>
      </c>
      <c r="B912" s="113" t="s">
        <v>384</v>
      </c>
      <c r="C912" s="113">
        <v>430</v>
      </c>
      <c r="D912" s="113">
        <v>441</v>
      </c>
      <c r="E912" s="113">
        <v>425.5</v>
      </c>
      <c r="F912" s="113">
        <v>429.9</v>
      </c>
      <c r="G912" s="113">
        <v>427.3</v>
      </c>
      <c r="H912" s="113">
        <v>428.85</v>
      </c>
      <c r="I912" s="113">
        <v>344989</v>
      </c>
      <c r="J912" s="113">
        <v>148787221.55000001</v>
      </c>
      <c r="K912" s="115">
        <v>43482</v>
      </c>
      <c r="L912" s="113">
        <v>11189</v>
      </c>
      <c r="M912" s="113" t="s">
        <v>1153</v>
      </c>
      <c r="N912" s="351"/>
    </row>
    <row r="913" spans="1:14">
      <c r="A913" s="113" t="s">
        <v>2204</v>
      </c>
      <c r="B913" s="113" t="s">
        <v>384</v>
      </c>
      <c r="C913" s="113">
        <v>450.05</v>
      </c>
      <c r="D913" s="113">
        <v>470</v>
      </c>
      <c r="E913" s="113">
        <v>448.5</v>
      </c>
      <c r="F913" s="113">
        <v>455.2</v>
      </c>
      <c r="G913" s="113">
        <v>449.5</v>
      </c>
      <c r="H913" s="113">
        <v>456.15</v>
      </c>
      <c r="I913" s="113">
        <v>3892</v>
      </c>
      <c r="J913" s="113">
        <v>1764524.55</v>
      </c>
      <c r="K913" s="115">
        <v>43482</v>
      </c>
      <c r="L913" s="113">
        <v>266</v>
      </c>
      <c r="M913" s="113" t="s">
        <v>2205</v>
      </c>
      <c r="N913" s="351"/>
    </row>
    <row r="914" spans="1:14">
      <c r="A914" s="113" t="s">
        <v>3316</v>
      </c>
      <c r="B914" s="113" t="s">
        <v>384</v>
      </c>
      <c r="C914" s="113">
        <v>47.2</v>
      </c>
      <c r="D914" s="113">
        <v>48</v>
      </c>
      <c r="E914" s="113">
        <v>46.4</v>
      </c>
      <c r="F914" s="113">
        <v>47.15</v>
      </c>
      <c r="G914" s="113">
        <v>48</v>
      </c>
      <c r="H914" s="113">
        <v>47.3</v>
      </c>
      <c r="I914" s="113">
        <v>9819</v>
      </c>
      <c r="J914" s="113">
        <v>464833.05</v>
      </c>
      <c r="K914" s="115">
        <v>43482</v>
      </c>
      <c r="L914" s="113">
        <v>124</v>
      </c>
      <c r="M914" s="113" t="s">
        <v>3317</v>
      </c>
      <c r="N914" s="351"/>
    </row>
    <row r="915" spans="1:14">
      <c r="A915" s="113" t="s">
        <v>1862</v>
      </c>
      <c r="B915" s="113" t="s">
        <v>384</v>
      </c>
      <c r="C915" s="113">
        <v>87</v>
      </c>
      <c r="D915" s="113">
        <v>87.2</v>
      </c>
      <c r="E915" s="113">
        <v>85.75</v>
      </c>
      <c r="F915" s="113">
        <v>86.4</v>
      </c>
      <c r="G915" s="113">
        <v>86.5</v>
      </c>
      <c r="H915" s="113">
        <v>85.65</v>
      </c>
      <c r="I915" s="113">
        <v>430753</v>
      </c>
      <c r="J915" s="113">
        <v>37129011.75</v>
      </c>
      <c r="K915" s="115">
        <v>43482</v>
      </c>
      <c r="L915" s="113">
        <v>2209</v>
      </c>
      <c r="M915" s="113" t="s">
        <v>1863</v>
      </c>
      <c r="N915" s="351"/>
    </row>
    <row r="916" spans="1:14">
      <c r="A916" s="113" t="s">
        <v>1851</v>
      </c>
      <c r="B916" s="113" t="s">
        <v>384</v>
      </c>
      <c r="C916" s="113">
        <v>53</v>
      </c>
      <c r="D916" s="113">
        <v>53.1</v>
      </c>
      <c r="E916" s="113">
        <v>52.1</v>
      </c>
      <c r="F916" s="113">
        <v>52.45</v>
      </c>
      <c r="G916" s="113">
        <v>52.1</v>
      </c>
      <c r="H916" s="113">
        <v>52.95</v>
      </c>
      <c r="I916" s="113">
        <v>38359</v>
      </c>
      <c r="J916" s="113">
        <v>2025788.35</v>
      </c>
      <c r="K916" s="115">
        <v>43482</v>
      </c>
      <c r="L916" s="113">
        <v>387</v>
      </c>
      <c r="M916" s="113" t="s">
        <v>1853</v>
      </c>
      <c r="N916" s="351"/>
    </row>
    <row r="917" spans="1:14">
      <c r="A917" s="113" t="s">
        <v>1155</v>
      </c>
      <c r="B917" s="113" t="s">
        <v>384</v>
      </c>
      <c r="C917" s="113">
        <v>395.7</v>
      </c>
      <c r="D917" s="113">
        <v>399.4</v>
      </c>
      <c r="E917" s="113">
        <v>393.2</v>
      </c>
      <c r="F917" s="113">
        <v>394.1</v>
      </c>
      <c r="G917" s="113">
        <v>394</v>
      </c>
      <c r="H917" s="113">
        <v>395.35</v>
      </c>
      <c r="I917" s="113">
        <v>2983</v>
      </c>
      <c r="J917" s="113">
        <v>1179181.75</v>
      </c>
      <c r="K917" s="115">
        <v>43482</v>
      </c>
      <c r="L917" s="113">
        <v>216</v>
      </c>
      <c r="M917" s="113" t="s">
        <v>1156</v>
      </c>
      <c r="N917" s="351"/>
    </row>
    <row r="918" spans="1:14">
      <c r="A918" s="113" t="s">
        <v>1993</v>
      </c>
      <c r="B918" s="113" t="s">
        <v>384</v>
      </c>
      <c r="C918" s="113">
        <v>294.85000000000002</v>
      </c>
      <c r="D918" s="113">
        <v>295.75</v>
      </c>
      <c r="E918" s="113">
        <v>292.39999999999998</v>
      </c>
      <c r="F918" s="113">
        <v>295.05</v>
      </c>
      <c r="G918" s="113">
        <v>295.7</v>
      </c>
      <c r="H918" s="113">
        <v>291.85000000000002</v>
      </c>
      <c r="I918" s="113">
        <v>978</v>
      </c>
      <c r="J918" s="113">
        <v>289127.65000000002</v>
      </c>
      <c r="K918" s="115">
        <v>43482</v>
      </c>
      <c r="L918" s="113">
        <v>33</v>
      </c>
      <c r="M918" s="113" t="s">
        <v>1994</v>
      </c>
      <c r="N918" s="351"/>
    </row>
    <row r="919" spans="1:14">
      <c r="A919" s="113" t="s">
        <v>3318</v>
      </c>
      <c r="B919" s="113" t="s">
        <v>3233</v>
      </c>
      <c r="C919" s="113">
        <v>11.05</v>
      </c>
      <c r="D919" s="113">
        <v>11.05</v>
      </c>
      <c r="E919" s="113">
        <v>10.3</v>
      </c>
      <c r="F919" s="113">
        <v>10.35</v>
      </c>
      <c r="G919" s="113">
        <v>10.35</v>
      </c>
      <c r="H919" s="113">
        <v>10.65</v>
      </c>
      <c r="I919" s="113">
        <v>200683</v>
      </c>
      <c r="J919" s="113">
        <v>2111876.2999999998</v>
      </c>
      <c r="K919" s="115">
        <v>43482</v>
      </c>
      <c r="L919" s="113">
        <v>298</v>
      </c>
      <c r="M919" s="113" t="s">
        <v>3319</v>
      </c>
      <c r="N919" s="351"/>
    </row>
    <row r="920" spans="1:14">
      <c r="A920" s="113" t="s">
        <v>2456</v>
      </c>
      <c r="B920" s="113" t="s">
        <v>384</v>
      </c>
      <c r="C920" s="113">
        <v>14.4</v>
      </c>
      <c r="D920" s="113">
        <v>14.4</v>
      </c>
      <c r="E920" s="113">
        <v>14</v>
      </c>
      <c r="F920" s="113">
        <v>14.05</v>
      </c>
      <c r="G920" s="113">
        <v>14.05</v>
      </c>
      <c r="H920" s="113">
        <v>14.2</v>
      </c>
      <c r="I920" s="113">
        <v>34517</v>
      </c>
      <c r="J920" s="113">
        <v>487394.85</v>
      </c>
      <c r="K920" s="115">
        <v>43482</v>
      </c>
      <c r="L920" s="113">
        <v>112</v>
      </c>
      <c r="M920" s="113" t="s">
        <v>2457</v>
      </c>
      <c r="N920" s="351"/>
    </row>
    <row r="921" spans="1:14">
      <c r="A921" s="113" t="s">
        <v>3320</v>
      </c>
      <c r="B921" s="113" t="s">
        <v>384</v>
      </c>
      <c r="C921" s="113">
        <v>28.6</v>
      </c>
      <c r="D921" s="113">
        <v>28.6</v>
      </c>
      <c r="E921" s="113">
        <v>27</v>
      </c>
      <c r="F921" s="113">
        <v>27.7</v>
      </c>
      <c r="G921" s="113">
        <v>28.2</v>
      </c>
      <c r="H921" s="113">
        <v>28</v>
      </c>
      <c r="I921" s="113">
        <v>6155</v>
      </c>
      <c r="J921" s="113">
        <v>169596.45</v>
      </c>
      <c r="K921" s="115">
        <v>43482</v>
      </c>
      <c r="L921" s="113">
        <v>76</v>
      </c>
      <c r="M921" s="113" t="s">
        <v>3321</v>
      </c>
      <c r="N921" s="351"/>
    </row>
    <row r="922" spans="1:14">
      <c r="A922" s="113" t="s">
        <v>348</v>
      </c>
      <c r="B922" s="113" t="s">
        <v>384</v>
      </c>
      <c r="C922" s="113">
        <v>596.4</v>
      </c>
      <c r="D922" s="113">
        <v>599.79999999999995</v>
      </c>
      <c r="E922" s="113">
        <v>591.15</v>
      </c>
      <c r="F922" s="113">
        <v>594.95000000000005</v>
      </c>
      <c r="G922" s="113">
        <v>593.54999999999995</v>
      </c>
      <c r="H922" s="113">
        <v>595.20000000000005</v>
      </c>
      <c r="I922" s="113">
        <v>666895</v>
      </c>
      <c r="J922" s="113">
        <v>397396466.25</v>
      </c>
      <c r="K922" s="115">
        <v>43482</v>
      </c>
      <c r="L922" s="113">
        <v>14581</v>
      </c>
      <c r="M922" s="113" t="s">
        <v>2739</v>
      </c>
      <c r="N922" s="351"/>
    </row>
    <row r="923" spans="1:14">
      <c r="A923" s="113" t="s">
        <v>116</v>
      </c>
      <c r="B923" s="113" t="s">
        <v>384</v>
      </c>
      <c r="C923" s="113">
        <v>112</v>
      </c>
      <c r="D923" s="113">
        <v>112.4</v>
      </c>
      <c r="E923" s="113">
        <v>110.3</v>
      </c>
      <c r="F923" s="113">
        <v>110.6</v>
      </c>
      <c r="G923" s="113">
        <v>110.5</v>
      </c>
      <c r="H923" s="113">
        <v>111</v>
      </c>
      <c r="I923" s="113">
        <v>106673</v>
      </c>
      <c r="J923" s="113">
        <v>11850495.85</v>
      </c>
      <c r="K923" s="115">
        <v>43482</v>
      </c>
      <c r="L923" s="113">
        <v>2243</v>
      </c>
      <c r="M923" s="113" t="s">
        <v>1157</v>
      </c>
      <c r="N923" s="351"/>
    </row>
    <row r="924" spans="1:14">
      <c r="A924" s="113" t="s">
        <v>1158</v>
      </c>
      <c r="B924" s="113" t="s">
        <v>384</v>
      </c>
      <c r="C924" s="113">
        <v>757.5</v>
      </c>
      <c r="D924" s="113">
        <v>757.8</v>
      </c>
      <c r="E924" s="113">
        <v>744.55</v>
      </c>
      <c r="F924" s="113">
        <v>750.6</v>
      </c>
      <c r="G924" s="113">
        <v>750.5</v>
      </c>
      <c r="H924" s="113">
        <v>752.2</v>
      </c>
      <c r="I924" s="113">
        <v>393951</v>
      </c>
      <c r="J924" s="113">
        <v>296326453.19999999</v>
      </c>
      <c r="K924" s="115">
        <v>43482</v>
      </c>
      <c r="L924" s="113">
        <v>14798</v>
      </c>
      <c r="M924" s="113" t="s">
        <v>3057</v>
      </c>
      <c r="N924" s="351"/>
    </row>
    <row r="925" spans="1:14">
      <c r="A925" s="113" t="s">
        <v>2458</v>
      </c>
      <c r="B925" s="113" t="s">
        <v>3233</v>
      </c>
      <c r="C925" s="113">
        <v>7.55</v>
      </c>
      <c r="D925" s="113">
        <v>7.55</v>
      </c>
      <c r="E925" s="113">
        <v>7.15</v>
      </c>
      <c r="F925" s="113">
        <v>7.2</v>
      </c>
      <c r="G925" s="113">
        <v>7.2</v>
      </c>
      <c r="H925" s="113">
        <v>7.35</v>
      </c>
      <c r="I925" s="113">
        <v>1944</v>
      </c>
      <c r="J925" s="113">
        <v>14014.1</v>
      </c>
      <c r="K925" s="115">
        <v>43482</v>
      </c>
      <c r="L925" s="113">
        <v>17</v>
      </c>
      <c r="M925" s="113" t="s">
        <v>2459</v>
      </c>
      <c r="N925" s="351"/>
    </row>
    <row r="926" spans="1:14">
      <c r="A926" s="113" t="s">
        <v>1159</v>
      </c>
      <c r="B926" s="113" t="s">
        <v>384</v>
      </c>
      <c r="C926" s="113">
        <v>62.95</v>
      </c>
      <c r="D926" s="113">
        <v>63.5</v>
      </c>
      <c r="E926" s="113">
        <v>60.55</v>
      </c>
      <c r="F926" s="113">
        <v>61.65</v>
      </c>
      <c r="G926" s="113">
        <v>61.75</v>
      </c>
      <c r="H926" s="113">
        <v>62.75</v>
      </c>
      <c r="I926" s="113">
        <v>738804</v>
      </c>
      <c r="J926" s="113">
        <v>45739367.25</v>
      </c>
      <c r="K926" s="115">
        <v>43482</v>
      </c>
      <c r="L926" s="113">
        <v>6087</v>
      </c>
      <c r="M926" s="113" t="s">
        <v>1160</v>
      </c>
      <c r="N926" s="351"/>
    </row>
    <row r="927" spans="1:14">
      <c r="A927" s="113" t="s">
        <v>1161</v>
      </c>
      <c r="B927" s="113" t="s">
        <v>384</v>
      </c>
      <c r="C927" s="113">
        <v>85.8</v>
      </c>
      <c r="D927" s="113">
        <v>86</v>
      </c>
      <c r="E927" s="113">
        <v>84.6</v>
      </c>
      <c r="F927" s="113">
        <v>84.8</v>
      </c>
      <c r="G927" s="113">
        <v>84.7</v>
      </c>
      <c r="H927" s="113">
        <v>85.45</v>
      </c>
      <c r="I927" s="113">
        <v>7008</v>
      </c>
      <c r="J927" s="113">
        <v>597003.05000000005</v>
      </c>
      <c r="K927" s="115">
        <v>43482</v>
      </c>
      <c r="L927" s="113">
        <v>244</v>
      </c>
      <c r="M927" s="113" t="s">
        <v>1162</v>
      </c>
      <c r="N927" s="351"/>
    </row>
    <row r="928" spans="1:14">
      <c r="A928" s="113" t="s">
        <v>1163</v>
      </c>
      <c r="B928" s="113" t="s">
        <v>384</v>
      </c>
      <c r="C928" s="113">
        <v>44</v>
      </c>
      <c r="D928" s="113">
        <v>44.3</v>
      </c>
      <c r="E928" s="113">
        <v>42.2</v>
      </c>
      <c r="F928" s="113">
        <v>42.65</v>
      </c>
      <c r="G928" s="113">
        <v>42.35</v>
      </c>
      <c r="H928" s="113">
        <v>44</v>
      </c>
      <c r="I928" s="113">
        <v>288410</v>
      </c>
      <c r="J928" s="113">
        <v>12417666.6</v>
      </c>
      <c r="K928" s="115">
        <v>43482</v>
      </c>
      <c r="L928" s="113">
        <v>2134</v>
      </c>
      <c r="M928" s="113" t="s">
        <v>1164</v>
      </c>
      <c r="N928" s="351"/>
    </row>
    <row r="929" spans="1:14">
      <c r="A929" s="113" t="s">
        <v>1165</v>
      </c>
      <c r="B929" s="113" t="s">
        <v>384</v>
      </c>
      <c r="C929" s="113">
        <v>11.1</v>
      </c>
      <c r="D929" s="113">
        <v>11.4</v>
      </c>
      <c r="E929" s="113">
        <v>11.05</v>
      </c>
      <c r="F929" s="113">
        <v>11.1</v>
      </c>
      <c r="G929" s="113">
        <v>11.05</v>
      </c>
      <c r="H929" s="113">
        <v>11.2</v>
      </c>
      <c r="I929" s="113">
        <v>257975</v>
      </c>
      <c r="J929" s="113">
        <v>2883062.5</v>
      </c>
      <c r="K929" s="115">
        <v>43482</v>
      </c>
      <c r="L929" s="113">
        <v>528</v>
      </c>
      <c r="M929" s="113" t="s">
        <v>1166</v>
      </c>
      <c r="N929" s="351"/>
    </row>
    <row r="930" spans="1:14">
      <c r="A930" s="113" t="s">
        <v>1167</v>
      </c>
      <c r="B930" s="113" t="s">
        <v>384</v>
      </c>
      <c r="C930" s="113">
        <v>3215.65</v>
      </c>
      <c r="D930" s="113">
        <v>3242.45</v>
      </c>
      <c r="E930" s="113">
        <v>3142.5</v>
      </c>
      <c r="F930" s="113">
        <v>3182.65</v>
      </c>
      <c r="G930" s="113">
        <v>3170.2</v>
      </c>
      <c r="H930" s="113">
        <v>3203.35</v>
      </c>
      <c r="I930" s="113">
        <v>5556</v>
      </c>
      <c r="J930" s="113">
        <v>17710792.199999999</v>
      </c>
      <c r="K930" s="115">
        <v>43482</v>
      </c>
      <c r="L930" s="113">
        <v>1459</v>
      </c>
      <c r="M930" s="113" t="s">
        <v>1168</v>
      </c>
      <c r="N930" s="351"/>
    </row>
    <row r="931" spans="1:14">
      <c r="A931" s="113" t="s">
        <v>2460</v>
      </c>
      <c r="B931" s="113" t="s">
        <v>384</v>
      </c>
      <c r="C931" s="113">
        <v>10.9</v>
      </c>
      <c r="D931" s="113">
        <v>11</v>
      </c>
      <c r="E931" s="113">
        <v>10.1</v>
      </c>
      <c r="F931" s="113">
        <v>10.55</v>
      </c>
      <c r="G931" s="113">
        <v>10.7</v>
      </c>
      <c r="H931" s="113">
        <v>10.85</v>
      </c>
      <c r="I931" s="113">
        <v>23107</v>
      </c>
      <c r="J931" s="113">
        <v>246387.6</v>
      </c>
      <c r="K931" s="115">
        <v>43482</v>
      </c>
      <c r="L931" s="113">
        <v>114</v>
      </c>
      <c r="M931" s="113" t="s">
        <v>2461</v>
      </c>
      <c r="N931" s="351"/>
    </row>
    <row r="932" spans="1:14">
      <c r="A932" s="113" t="s">
        <v>3322</v>
      </c>
      <c r="B932" s="113" t="s">
        <v>3233</v>
      </c>
      <c r="C932" s="113">
        <v>1.3</v>
      </c>
      <c r="D932" s="113">
        <v>1.3</v>
      </c>
      <c r="E932" s="113">
        <v>1.25</v>
      </c>
      <c r="F932" s="113">
        <v>1.25</v>
      </c>
      <c r="G932" s="113">
        <v>1.25</v>
      </c>
      <c r="H932" s="113">
        <v>1.25</v>
      </c>
      <c r="I932" s="113">
        <v>48</v>
      </c>
      <c r="J932" s="113">
        <v>60.05</v>
      </c>
      <c r="K932" s="115">
        <v>43482</v>
      </c>
      <c r="L932" s="113">
        <v>2</v>
      </c>
      <c r="M932" s="113" t="s">
        <v>3323</v>
      </c>
      <c r="N932" s="351"/>
    </row>
    <row r="933" spans="1:14">
      <c r="A933" s="113" t="s">
        <v>352</v>
      </c>
      <c r="B933" s="113" t="s">
        <v>384</v>
      </c>
      <c r="C933" s="113">
        <v>455</v>
      </c>
      <c r="D933" s="113">
        <v>462.5</v>
      </c>
      <c r="E933" s="113">
        <v>454.8</v>
      </c>
      <c r="F933" s="113">
        <v>457.2</v>
      </c>
      <c r="G933" s="113">
        <v>457.1</v>
      </c>
      <c r="H933" s="113">
        <v>452.65</v>
      </c>
      <c r="I933" s="113">
        <v>376767</v>
      </c>
      <c r="J933" s="113">
        <v>173035409.90000001</v>
      </c>
      <c r="K933" s="115">
        <v>43482</v>
      </c>
      <c r="L933" s="113">
        <v>11362</v>
      </c>
      <c r="M933" s="113" t="s">
        <v>1169</v>
      </c>
      <c r="N933" s="351"/>
    </row>
    <row r="934" spans="1:14">
      <c r="A934" s="113" t="s">
        <v>1842</v>
      </c>
      <c r="B934" s="113" t="s">
        <v>384</v>
      </c>
      <c r="C934" s="113">
        <v>900</v>
      </c>
      <c r="D934" s="113">
        <v>905</v>
      </c>
      <c r="E934" s="113">
        <v>890.2</v>
      </c>
      <c r="F934" s="113">
        <v>899.9</v>
      </c>
      <c r="G934" s="113">
        <v>901</v>
      </c>
      <c r="H934" s="113">
        <v>897.85</v>
      </c>
      <c r="I934" s="113">
        <v>80380</v>
      </c>
      <c r="J934" s="113">
        <v>72124961.799999997</v>
      </c>
      <c r="K934" s="115">
        <v>43482</v>
      </c>
      <c r="L934" s="113">
        <v>6228</v>
      </c>
      <c r="M934" s="113" t="s">
        <v>1843</v>
      </c>
      <c r="N934" s="351"/>
    </row>
    <row r="935" spans="1:14">
      <c r="A935" s="113" t="s">
        <v>1170</v>
      </c>
      <c r="B935" s="113" t="s">
        <v>384</v>
      </c>
      <c r="C935" s="113">
        <v>216.9</v>
      </c>
      <c r="D935" s="113">
        <v>223</v>
      </c>
      <c r="E935" s="113">
        <v>214.6</v>
      </c>
      <c r="F935" s="113">
        <v>215.9</v>
      </c>
      <c r="G935" s="113">
        <v>215.9</v>
      </c>
      <c r="H935" s="113">
        <v>215</v>
      </c>
      <c r="I935" s="113">
        <v>293377</v>
      </c>
      <c r="J935" s="113">
        <v>64407413.149999999</v>
      </c>
      <c r="K935" s="115">
        <v>43482</v>
      </c>
      <c r="L935" s="113">
        <v>6776</v>
      </c>
      <c r="M935" s="113" t="s">
        <v>1171</v>
      </c>
      <c r="N935" s="351"/>
    </row>
    <row r="936" spans="1:14">
      <c r="A936" s="113" t="s">
        <v>2692</v>
      </c>
      <c r="B936" s="113" t="s">
        <v>384</v>
      </c>
      <c r="C936" s="113">
        <v>0.9</v>
      </c>
      <c r="D936" s="113">
        <v>0.95</v>
      </c>
      <c r="E936" s="113">
        <v>0.9</v>
      </c>
      <c r="F936" s="113">
        <v>0.9</v>
      </c>
      <c r="G936" s="113">
        <v>0.9</v>
      </c>
      <c r="H936" s="113">
        <v>0.95</v>
      </c>
      <c r="I936" s="113">
        <v>2037358</v>
      </c>
      <c r="J936" s="113">
        <v>1837410.4</v>
      </c>
      <c r="K936" s="115">
        <v>43482</v>
      </c>
      <c r="L936" s="113">
        <v>286</v>
      </c>
      <c r="M936" s="113" t="s">
        <v>2693</v>
      </c>
      <c r="N936" s="351"/>
    </row>
    <row r="937" spans="1:14">
      <c r="A937" s="113" t="s">
        <v>2561</v>
      </c>
      <c r="B937" s="113" t="s">
        <v>384</v>
      </c>
      <c r="C937" s="113">
        <v>130.80000000000001</v>
      </c>
      <c r="D937" s="113">
        <v>132</v>
      </c>
      <c r="E937" s="113">
        <v>128.4</v>
      </c>
      <c r="F937" s="113">
        <v>129.75</v>
      </c>
      <c r="G937" s="113">
        <v>130.05000000000001</v>
      </c>
      <c r="H937" s="113">
        <v>130.1</v>
      </c>
      <c r="I937" s="113">
        <v>245448</v>
      </c>
      <c r="J937" s="113">
        <v>31984893.899999999</v>
      </c>
      <c r="K937" s="115">
        <v>43482</v>
      </c>
      <c r="L937" s="113">
        <v>5272</v>
      </c>
      <c r="M937" s="113" t="s">
        <v>2566</v>
      </c>
      <c r="N937" s="351"/>
    </row>
    <row r="938" spans="1:14">
      <c r="A938" s="113" t="s">
        <v>1172</v>
      </c>
      <c r="B938" s="113" t="s">
        <v>384</v>
      </c>
      <c r="C938" s="113">
        <v>150.5</v>
      </c>
      <c r="D938" s="113">
        <v>156</v>
      </c>
      <c r="E938" s="113">
        <v>150.5</v>
      </c>
      <c r="F938" s="113">
        <v>154.85</v>
      </c>
      <c r="G938" s="113">
        <v>155.19999999999999</v>
      </c>
      <c r="H938" s="113">
        <v>150.69999999999999</v>
      </c>
      <c r="I938" s="113">
        <v>148928</v>
      </c>
      <c r="J938" s="113">
        <v>22948180.199999999</v>
      </c>
      <c r="K938" s="115">
        <v>43482</v>
      </c>
      <c r="L938" s="113">
        <v>4722</v>
      </c>
      <c r="M938" s="113" t="s">
        <v>1173</v>
      </c>
      <c r="N938" s="351"/>
    </row>
    <row r="939" spans="1:14">
      <c r="A939" s="113" t="s">
        <v>1174</v>
      </c>
      <c r="B939" s="113" t="s">
        <v>384</v>
      </c>
      <c r="C939" s="113">
        <v>304.95</v>
      </c>
      <c r="D939" s="113">
        <v>312.95</v>
      </c>
      <c r="E939" s="113">
        <v>304</v>
      </c>
      <c r="F939" s="113">
        <v>305.2</v>
      </c>
      <c r="G939" s="113">
        <v>304.25</v>
      </c>
      <c r="H939" s="113">
        <v>303.7</v>
      </c>
      <c r="I939" s="113">
        <v>132851</v>
      </c>
      <c r="J939" s="113">
        <v>40908938.899999999</v>
      </c>
      <c r="K939" s="115">
        <v>43482</v>
      </c>
      <c r="L939" s="113">
        <v>5848</v>
      </c>
      <c r="M939" s="113" t="s">
        <v>1899</v>
      </c>
      <c r="N939" s="351"/>
    </row>
    <row r="940" spans="1:14">
      <c r="A940" s="113" t="s">
        <v>3324</v>
      </c>
      <c r="B940" s="113" t="s">
        <v>384</v>
      </c>
      <c r="C940" s="113">
        <v>42.85</v>
      </c>
      <c r="D940" s="113">
        <v>42.85</v>
      </c>
      <c r="E940" s="113">
        <v>40.4</v>
      </c>
      <c r="F940" s="113">
        <v>40.549999999999997</v>
      </c>
      <c r="G940" s="113">
        <v>41.25</v>
      </c>
      <c r="H940" s="113">
        <v>41.15</v>
      </c>
      <c r="I940" s="113">
        <v>7346</v>
      </c>
      <c r="J940" s="113">
        <v>305046.05</v>
      </c>
      <c r="K940" s="115">
        <v>43482</v>
      </c>
      <c r="L940" s="113">
        <v>97</v>
      </c>
      <c r="M940" s="113" t="s">
        <v>3325</v>
      </c>
      <c r="N940" s="351"/>
    </row>
    <row r="941" spans="1:14">
      <c r="A941" s="113" t="s">
        <v>117</v>
      </c>
      <c r="B941" s="113" t="s">
        <v>384</v>
      </c>
      <c r="C941" s="113">
        <v>843.95</v>
      </c>
      <c r="D941" s="113">
        <v>873.3</v>
      </c>
      <c r="E941" s="113">
        <v>821.7</v>
      </c>
      <c r="F941" s="113">
        <v>867.85</v>
      </c>
      <c r="G941" s="113">
        <v>866</v>
      </c>
      <c r="H941" s="113">
        <v>841.2</v>
      </c>
      <c r="I941" s="113">
        <v>10222282</v>
      </c>
      <c r="J941" s="113">
        <v>8760163793.5499992</v>
      </c>
      <c r="K941" s="115">
        <v>43482</v>
      </c>
      <c r="L941" s="113">
        <v>204114</v>
      </c>
      <c r="M941" s="113" t="s">
        <v>1175</v>
      </c>
      <c r="N941" s="351"/>
    </row>
    <row r="942" spans="1:14">
      <c r="A942" s="113" t="s">
        <v>1176</v>
      </c>
      <c r="B942" s="113" t="s">
        <v>384</v>
      </c>
      <c r="C942" s="113">
        <v>27</v>
      </c>
      <c r="D942" s="113">
        <v>27</v>
      </c>
      <c r="E942" s="113">
        <v>26.1</v>
      </c>
      <c r="F942" s="113">
        <v>26.35</v>
      </c>
      <c r="G942" s="113">
        <v>26.35</v>
      </c>
      <c r="H942" s="113">
        <v>26.9</v>
      </c>
      <c r="I942" s="113">
        <v>60659</v>
      </c>
      <c r="J942" s="113">
        <v>1604298.3</v>
      </c>
      <c r="K942" s="115">
        <v>43482</v>
      </c>
      <c r="L942" s="113">
        <v>441</v>
      </c>
      <c r="M942" s="113" t="s">
        <v>1177</v>
      </c>
      <c r="N942" s="351"/>
    </row>
    <row r="943" spans="1:14">
      <c r="A943" s="113" t="s">
        <v>1178</v>
      </c>
      <c r="B943" s="113" t="s">
        <v>384</v>
      </c>
      <c r="C943" s="113">
        <v>79.5</v>
      </c>
      <c r="D943" s="113">
        <v>81.400000000000006</v>
      </c>
      <c r="E943" s="113">
        <v>79</v>
      </c>
      <c r="F943" s="113">
        <v>79.400000000000006</v>
      </c>
      <c r="G943" s="113">
        <v>79.150000000000006</v>
      </c>
      <c r="H943" s="113">
        <v>79.25</v>
      </c>
      <c r="I943" s="113">
        <v>113998</v>
      </c>
      <c r="J943" s="113">
        <v>9127904.75</v>
      </c>
      <c r="K943" s="115">
        <v>43482</v>
      </c>
      <c r="L943" s="113">
        <v>1159</v>
      </c>
      <c r="M943" s="113" t="s">
        <v>1179</v>
      </c>
      <c r="N943" s="351"/>
    </row>
    <row r="944" spans="1:14">
      <c r="A944" s="113" t="s">
        <v>1180</v>
      </c>
      <c r="B944" s="113" t="s">
        <v>384</v>
      </c>
      <c r="C944" s="113">
        <v>592.95000000000005</v>
      </c>
      <c r="D944" s="113">
        <v>596.6</v>
      </c>
      <c r="E944" s="113">
        <v>586.5</v>
      </c>
      <c r="F944" s="113">
        <v>589.4</v>
      </c>
      <c r="G944" s="113">
        <v>586.75</v>
      </c>
      <c r="H944" s="113">
        <v>596.4</v>
      </c>
      <c r="I944" s="113">
        <v>794</v>
      </c>
      <c r="J944" s="113">
        <v>470284.65</v>
      </c>
      <c r="K944" s="115">
        <v>43482</v>
      </c>
      <c r="L944" s="113">
        <v>103</v>
      </c>
      <c r="M944" s="113" t="s">
        <v>1181</v>
      </c>
      <c r="N944" s="351"/>
    </row>
    <row r="945" spans="1:14">
      <c r="A945" s="113" t="s">
        <v>1182</v>
      </c>
      <c r="B945" s="113" t="s">
        <v>384</v>
      </c>
      <c r="C945" s="113">
        <v>29.1</v>
      </c>
      <c r="D945" s="113">
        <v>29.3</v>
      </c>
      <c r="E945" s="113">
        <v>28.65</v>
      </c>
      <c r="F945" s="113">
        <v>28.85</v>
      </c>
      <c r="G945" s="113">
        <v>28.85</v>
      </c>
      <c r="H945" s="113">
        <v>29.15</v>
      </c>
      <c r="I945" s="113">
        <v>462998</v>
      </c>
      <c r="J945" s="113">
        <v>13402554.300000001</v>
      </c>
      <c r="K945" s="115">
        <v>43482</v>
      </c>
      <c r="L945" s="113">
        <v>1895</v>
      </c>
      <c r="M945" s="113" t="s">
        <v>3058</v>
      </c>
      <c r="N945" s="351"/>
    </row>
    <row r="946" spans="1:14">
      <c r="A946" s="113" t="s">
        <v>1183</v>
      </c>
      <c r="B946" s="113" t="s">
        <v>384</v>
      </c>
      <c r="C946" s="113">
        <v>9.9499999999999993</v>
      </c>
      <c r="D946" s="113">
        <v>10.3</v>
      </c>
      <c r="E946" s="113">
        <v>9.85</v>
      </c>
      <c r="F946" s="113">
        <v>10.1</v>
      </c>
      <c r="G946" s="113">
        <v>9.9</v>
      </c>
      <c r="H946" s="113">
        <v>10.1</v>
      </c>
      <c r="I946" s="113">
        <v>907</v>
      </c>
      <c r="J946" s="113">
        <v>9105.75</v>
      </c>
      <c r="K946" s="115">
        <v>43482</v>
      </c>
      <c r="L946" s="113">
        <v>26</v>
      </c>
      <c r="M946" s="113" t="s">
        <v>1184</v>
      </c>
      <c r="N946" s="351"/>
    </row>
    <row r="947" spans="1:14">
      <c r="A947" s="113" t="s">
        <v>2694</v>
      </c>
      <c r="B947" s="113" t="s">
        <v>384</v>
      </c>
      <c r="C947" s="113">
        <v>73</v>
      </c>
      <c r="D947" s="113">
        <v>74.05</v>
      </c>
      <c r="E947" s="113">
        <v>68.05</v>
      </c>
      <c r="F947" s="113">
        <v>70.3</v>
      </c>
      <c r="G947" s="113">
        <v>69</v>
      </c>
      <c r="H947" s="113">
        <v>72.45</v>
      </c>
      <c r="I947" s="113">
        <v>121757</v>
      </c>
      <c r="J947" s="113">
        <v>8689614.6999999993</v>
      </c>
      <c r="K947" s="115">
        <v>43482</v>
      </c>
      <c r="L947" s="113">
        <v>929</v>
      </c>
      <c r="M947" s="113" t="s">
        <v>2695</v>
      </c>
      <c r="N947" s="351"/>
    </row>
    <row r="948" spans="1:14">
      <c r="A948" s="113" t="s">
        <v>1185</v>
      </c>
      <c r="B948" s="113" t="s">
        <v>384</v>
      </c>
      <c r="C948" s="113">
        <v>166.15</v>
      </c>
      <c r="D948" s="113">
        <v>166.6</v>
      </c>
      <c r="E948" s="113">
        <v>164</v>
      </c>
      <c r="F948" s="113">
        <v>164.6</v>
      </c>
      <c r="G948" s="113">
        <v>164.35</v>
      </c>
      <c r="H948" s="113">
        <v>165.55</v>
      </c>
      <c r="I948" s="113">
        <v>65667</v>
      </c>
      <c r="J948" s="113">
        <v>10821182.9</v>
      </c>
      <c r="K948" s="115">
        <v>43482</v>
      </c>
      <c r="L948" s="113">
        <v>1770</v>
      </c>
      <c r="M948" s="113" t="s">
        <v>1186</v>
      </c>
      <c r="N948" s="351"/>
    </row>
    <row r="949" spans="1:14">
      <c r="A949" s="113" t="s">
        <v>2462</v>
      </c>
      <c r="B949" s="113" t="s">
        <v>384</v>
      </c>
      <c r="C949" s="113">
        <v>46.15</v>
      </c>
      <c r="D949" s="113">
        <v>48.5</v>
      </c>
      <c r="E949" s="113">
        <v>46</v>
      </c>
      <c r="F949" s="113">
        <v>47.95</v>
      </c>
      <c r="G949" s="113">
        <v>48</v>
      </c>
      <c r="H949" s="113">
        <v>46.15</v>
      </c>
      <c r="I949" s="113">
        <v>24438</v>
      </c>
      <c r="J949" s="113">
        <v>1159304.6000000001</v>
      </c>
      <c r="K949" s="115">
        <v>43482</v>
      </c>
      <c r="L949" s="113">
        <v>191</v>
      </c>
      <c r="M949" s="113" t="s">
        <v>2463</v>
      </c>
      <c r="N949" s="351"/>
    </row>
    <row r="950" spans="1:14">
      <c r="A950" s="113" t="s">
        <v>1187</v>
      </c>
      <c r="B950" s="113" t="s">
        <v>384</v>
      </c>
      <c r="C950" s="113">
        <v>262.95</v>
      </c>
      <c r="D950" s="113">
        <v>263</v>
      </c>
      <c r="E950" s="113">
        <v>259.5</v>
      </c>
      <c r="F950" s="113">
        <v>260.25</v>
      </c>
      <c r="G950" s="113">
        <v>260</v>
      </c>
      <c r="H950" s="113">
        <v>260.3</v>
      </c>
      <c r="I950" s="113">
        <v>10744</v>
      </c>
      <c r="J950" s="113">
        <v>2805393.7</v>
      </c>
      <c r="K950" s="115">
        <v>43482</v>
      </c>
      <c r="L950" s="113">
        <v>364</v>
      </c>
      <c r="M950" s="113" t="s">
        <v>1188</v>
      </c>
      <c r="N950" s="351"/>
    </row>
    <row r="951" spans="1:14">
      <c r="A951" s="113" t="s">
        <v>1189</v>
      </c>
      <c r="B951" s="113" t="s">
        <v>384</v>
      </c>
      <c r="C951" s="113">
        <v>2563.9499999999998</v>
      </c>
      <c r="D951" s="113">
        <v>2586.9499999999998</v>
      </c>
      <c r="E951" s="113">
        <v>2550.0500000000002</v>
      </c>
      <c r="F951" s="113">
        <v>2561.6</v>
      </c>
      <c r="G951" s="113">
        <v>2561.25</v>
      </c>
      <c r="H951" s="113">
        <v>2561.4</v>
      </c>
      <c r="I951" s="113">
        <v>2423</v>
      </c>
      <c r="J951" s="113">
        <v>6214580.9000000004</v>
      </c>
      <c r="K951" s="115">
        <v>43482</v>
      </c>
      <c r="L951" s="113">
        <v>802</v>
      </c>
      <c r="M951" s="113" t="s">
        <v>1190</v>
      </c>
      <c r="N951" s="351"/>
    </row>
    <row r="952" spans="1:14">
      <c r="A952" s="113" t="s">
        <v>1191</v>
      </c>
      <c r="B952" s="113" t="s">
        <v>384</v>
      </c>
      <c r="C952" s="113">
        <v>380.9</v>
      </c>
      <c r="D952" s="113">
        <v>381.45</v>
      </c>
      <c r="E952" s="113">
        <v>378.75</v>
      </c>
      <c r="F952" s="113">
        <v>379.1</v>
      </c>
      <c r="G952" s="113">
        <v>378.75</v>
      </c>
      <c r="H952" s="113">
        <v>379.95</v>
      </c>
      <c r="I952" s="113">
        <v>6847</v>
      </c>
      <c r="J952" s="113">
        <v>2599195.2000000002</v>
      </c>
      <c r="K952" s="115">
        <v>43482</v>
      </c>
      <c r="L952" s="113">
        <v>246</v>
      </c>
      <c r="M952" s="113" t="s">
        <v>1192</v>
      </c>
      <c r="N952" s="351"/>
    </row>
    <row r="953" spans="1:14">
      <c r="A953" s="113" t="s">
        <v>1193</v>
      </c>
      <c r="B953" s="113" t="s">
        <v>384</v>
      </c>
      <c r="C953" s="113">
        <v>24.8</v>
      </c>
      <c r="D953" s="113">
        <v>24.95</v>
      </c>
      <c r="E953" s="113">
        <v>24.05</v>
      </c>
      <c r="F953" s="113">
        <v>24.5</v>
      </c>
      <c r="G953" s="113">
        <v>24.65</v>
      </c>
      <c r="H953" s="113">
        <v>25.15</v>
      </c>
      <c r="I953" s="113">
        <v>2006</v>
      </c>
      <c r="J953" s="113">
        <v>48890.35</v>
      </c>
      <c r="K953" s="115">
        <v>43482</v>
      </c>
      <c r="L953" s="113">
        <v>37</v>
      </c>
      <c r="M953" s="113" t="s">
        <v>1194</v>
      </c>
      <c r="N953" s="351"/>
    </row>
    <row r="954" spans="1:14">
      <c r="A954" s="113" t="s">
        <v>3059</v>
      </c>
      <c r="B954" s="113" t="s">
        <v>384</v>
      </c>
      <c r="C954" s="113">
        <v>21.55</v>
      </c>
      <c r="D954" s="113">
        <v>21.75</v>
      </c>
      <c r="E954" s="113">
        <v>21</v>
      </c>
      <c r="F954" s="113">
        <v>21.1</v>
      </c>
      <c r="G954" s="113">
        <v>21.3</v>
      </c>
      <c r="H954" s="113">
        <v>21.5</v>
      </c>
      <c r="I954" s="113">
        <v>386128</v>
      </c>
      <c r="J954" s="113">
        <v>8243420.6500000004</v>
      </c>
      <c r="K954" s="115">
        <v>43482</v>
      </c>
      <c r="L954" s="113">
        <v>999</v>
      </c>
      <c r="M954" s="113" t="s">
        <v>3060</v>
      </c>
      <c r="N954" s="351"/>
    </row>
    <row r="955" spans="1:14">
      <c r="A955" s="113" t="s">
        <v>118</v>
      </c>
      <c r="B955" s="113" t="s">
        <v>384</v>
      </c>
      <c r="C955" s="113">
        <v>163.30000000000001</v>
      </c>
      <c r="D955" s="113">
        <v>164.25</v>
      </c>
      <c r="E955" s="113">
        <v>158.55000000000001</v>
      </c>
      <c r="F955" s="113">
        <v>159.6</v>
      </c>
      <c r="G955" s="113">
        <v>159.65</v>
      </c>
      <c r="H955" s="113">
        <v>162.30000000000001</v>
      </c>
      <c r="I955" s="113">
        <v>3141731</v>
      </c>
      <c r="J955" s="113">
        <v>508213304.75</v>
      </c>
      <c r="K955" s="115">
        <v>43482</v>
      </c>
      <c r="L955" s="113">
        <v>21728</v>
      </c>
      <c r="M955" s="113" t="s">
        <v>3061</v>
      </c>
      <c r="N955" s="351"/>
    </row>
    <row r="956" spans="1:14">
      <c r="A956" s="113" t="s">
        <v>1195</v>
      </c>
      <c r="B956" s="113" t="s">
        <v>384</v>
      </c>
      <c r="C956" s="113">
        <v>650</v>
      </c>
      <c r="D956" s="113">
        <v>707.5</v>
      </c>
      <c r="E956" s="113">
        <v>640</v>
      </c>
      <c r="F956" s="113">
        <v>681.8</v>
      </c>
      <c r="G956" s="113">
        <v>689</v>
      </c>
      <c r="H956" s="113">
        <v>682.45</v>
      </c>
      <c r="I956" s="113">
        <v>452495</v>
      </c>
      <c r="J956" s="113">
        <v>296502387</v>
      </c>
      <c r="K956" s="115">
        <v>43482</v>
      </c>
      <c r="L956" s="113">
        <v>17456</v>
      </c>
      <c r="M956" s="113" t="s">
        <v>3062</v>
      </c>
      <c r="N956" s="351"/>
    </row>
    <row r="957" spans="1:14">
      <c r="A957" s="113" t="s">
        <v>3063</v>
      </c>
      <c r="B957" s="113" t="s">
        <v>384</v>
      </c>
      <c r="C957" s="113">
        <v>48</v>
      </c>
      <c r="D957" s="113">
        <v>49</v>
      </c>
      <c r="E957" s="113">
        <v>47.6</v>
      </c>
      <c r="F957" s="113">
        <v>49</v>
      </c>
      <c r="G957" s="113">
        <v>49</v>
      </c>
      <c r="H957" s="113">
        <v>49.5</v>
      </c>
      <c r="I957" s="113">
        <v>540</v>
      </c>
      <c r="J957" s="113">
        <v>26342.7</v>
      </c>
      <c r="K957" s="115">
        <v>43482</v>
      </c>
      <c r="L957" s="113">
        <v>10</v>
      </c>
      <c r="M957" s="113" t="s">
        <v>3064</v>
      </c>
      <c r="N957" s="351"/>
    </row>
    <row r="958" spans="1:14">
      <c r="A958" s="113" t="s">
        <v>204</v>
      </c>
      <c r="B958" s="113" t="s">
        <v>384</v>
      </c>
      <c r="C958" s="113">
        <v>867.7</v>
      </c>
      <c r="D958" s="113">
        <v>905.25</v>
      </c>
      <c r="E958" s="113">
        <v>864.6</v>
      </c>
      <c r="F958" s="113">
        <v>900.7</v>
      </c>
      <c r="G958" s="113">
        <v>901</v>
      </c>
      <c r="H958" s="113">
        <v>863.2</v>
      </c>
      <c r="I958" s="113">
        <v>537130</v>
      </c>
      <c r="J958" s="113">
        <v>477252112.60000002</v>
      </c>
      <c r="K958" s="115">
        <v>43482</v>
      </c>
      <c r="L958" s="113">
        <v>33682</v>
      </c>
      <c r="M958" s="113" t="s">
        <v>3065</v>
      </c>
      <c r="N958" s="351"/>
    </row>
    <row r="959" spans="1:14">
      <c r="A959" s="113" t="s">
        <v>3066</v>
      </c>
      <c r="B959" s="113" t="s">
        <v>384</v>
      </c>
      <c r="C959" s="113">
        <v>495</v>
      </c>
      <c r="D959" s="113">
        <v>510</v>
      </c>
      <c r="E959" s="113">
        <v>485.1</v>
      </c>
      <c r="F959" s="113">
        <v>491.7</v>
      </c>
      <c r="G959" s="113">
        <v>493</v>
      </c>
      <c r="H959" s="113">
        <v>493.35</v>
      </c>
      <c r="I959" s="113">
        <v>8061</v>
      </c>
      <c r="J959" s="113">
        <v>4063815.9</v>
      </c>
      <c r="K959" s="115">
        <v>43482</v>
      </c>
      <c r="L959" s="113">
        <v>263</v>
      </c>
      <c r="M959" s="113" t="s">
        <v>3067</v>
      </c>
      <c r="N959" s="351"/>
    </row>
    <row r="960" spans="1:14">
      <c r="A960" s="113" t="s">
        <v>119</v>
      </c>
      <c r="B960" s="113" t="s">
        <v>384</v>
      </c>
      <c r="C960" s="113">
        <v>66291</v>
      </c>
      <c r="D960" s="113">
        <v>66291</v>
      </c>
      <c r="E960" s="113">
        <v>65600</v>
      </c>
      <c r="F960" s="113">
        <v>65802.8</v>
      </c>
      <c r="G960" s="113">
        <v>65700</v>
      </c>
      <c r="H960" s="113">
        <v>65991.199999999997</v>
      </c>
      <c r="I960" s="113">
        <v>3530</v>
      </c>
      <c r="J960" s="113">
        <v>232389865.30000001</v>
      </c>
      <c r="K960" s="115">
        <v>43482</v>
      </c>
      <c r="L960" s="113">
        <v>2457</v>
      </c>
      <c r="M960" s="113" t="s">
        <v>1196</v>
      </c>
      <c r="N960" s="351"/>
    </row>
    <row r="961" spans="1:14">
      <c r="A961" s="113" t="s">
        <v>2732</v>
      </c>
      <c r="B961" s="113" t="s">
        <v>384</v>
      </c>
      <c r="C961" s="113">
        <v>41.85</v>
      </c>
      <c r="D961" s="113">
        <v>42.85</v>
      </c>
      <c r="E961" s="113">
        <v>41</v>
      </c>
      <c r="F961" s="113">
        <v>41.3</v>
      </c>
      <c r="G961" s="113">
        <v>41.2</v>
      </c>
      <c r="H961" s="113">
        <v>42.1</v>
      </c>
      <c r="I961" s="113">
        <v>3162</v>
      </c>
      <c r="J961" s="113">
        <v>131275.70000000001</v>
      </c>
      <c r="K961" s="115">
        <v>43482</v>
      </c>
      <c r="L961" s="113">
        <v>32</v>
      </c>
      <c r="M961" s="113" t="s">
        <v>2733</v>
      </c>
      <c r="N961" s="351"/>
    </row>
    <row r="962" spans="1:14">
      <c r="A962" s="113" t="s">
        <v>1197</v>
      </c>
      <c r="B962" s="113" t="s">
        <v>384</v>
      </c>
      <c r="C962" s="113">
        <v>70.849999999999994</v>
      </c>
      <c r="D962" s="113">
        <v>71.25</v>
      </c>
      <c r="E962" s="113">
        <v>69.599999999999994</v>
      </c>
      <c r="F962" s="113">
        <v>70.349999999999994</v>
      </c>
      <c r="G962" s="113">
        <v>70.400000000000006</v>
      </c>
      <c r="H962" s="113">
        <v>70.849999999999994</v>
      </c>
      <c r="I962" s="113">
        <v>678311</v>
      </c>
      <c r="J962" s="113">
        <v>47765265.799999997</v>
      </c>
      <c r="K962" s="115">
        <v>43482</v>
      </c>
      <c r="L962" s="113">
        <v>5075</v>
      </c>
      <c r="M962" s="113" t="s">
        <v>1198</v>
      </c>
      <c r="N962" s="351"/>
    </row>
    <row r="963" spans="1:14">
      <c r="A963" s="113" t="s">
        <v>2464</v>
      </c>
      <c r="B963" s="113" t="s">
        <v>384</v>
      </c>
      <c r="C963" s="113">
        <v>12.9</v>
      </c>
      <c r="D963" s="113">
        <v>13.3</v>
      </c>
      <c r="E963" s="113">
        <v>12.9</v>
      </c>
      <c r="F963" s="113">
        <v>13</v>
      </c>
      <c r="G963" s="113">
        <v>13.3</v>
      </c>
      <c r="H963" s="113">
        <v>12.9</v>
      </c>
      <c r="I963" s="113">
        <v>2021</v>
      </c>
      <c r="J963" s="113">
        <v>26421.45</v>
      </c>
      <c r="K963" s="115">
        <v>43482</v>
      </c>
      <c r="L963" s="113">
        <v>33</v>
      </c>
      <c r="M963" s="113" t="s">
        <v>2465</v>
      </c>
      <c r="N963" s="351"/>
    </row>
    <row r="964" spans="1:14">
      <c r="A964" s="113" t="s">
        <v>2466</v>
      </c>
      <c r="B964" s="113" t="s">
        <v>384</v>
      </c>
      <c r="C964" s="113">
        <v>64</v>
      </c>
      <c r="D964" s="113">
        <v>64.2</v>
      </c>
      <c r="E964" s="113">
        <v>62.25</v>
      </c>
      <c r="F964" s="113">
        <v>64</v>
      </c>
      <c r="G964" s="113">
        <v>64</v>
      </c>
      <c r="H964" s="113">
        <v>65</v>
      </c>
      <c r="I964" s="113">
        <v>11517</v>
      </c>
      <c r="J964" s="113">
        <v>729476.1</v>
      </c>
      <c r="K964" s="115">
        <v>43482</v>
      </c>
      <c r="L964" s="113">
        <v>353</v>
      </c>
      <c r="M964" s="113" t="s">
        <v>2467</v>
      </c>
      <c r="N964" s="351"/>
    </row>
    <row r="965" spans="1:14">
      <c r="A965" s="113" t="s">
        <v>1199</v>
      </c>
      <c r="B965" s="113" t="s">
        <v>384</v>
      </c>
      <c r="C965" s="113">
        <v>15.45</v>
      </c>
      <c r="D965" s="113">
        <v>15.5</v>
      </c>
      <c r="E965" s="113">
        <v>14.9</v>
      </c>
      <c r="F965" s="113">
        <v>14.95</v>
      </c>
      <c r="G965" s="113">
        <v>14.95</v>
      </c>
      <c r="H965" s="113">
        <v>15.6</v>
      </c>
      <c r="I965" s="113">
        <v>1263659</v>
      </c>
      <c r="J965" s="113">
        <v>19157121.050000001</v>
      </c>
      <c r="K965" s="115">
        <v>43482</v>
      </c>
      <c r="L965" s="113">
        <v>2687</v>
      </c>
      <c r="M965" s="113" t="s">
        <v>1200</v>
      </c>
      <c r="N965" s="351"/>
    </row>
    <row r="966" spans="1:14">
      <c r="A966" s="113" t="s">
        <v>1201</v>
      </c>
      <c r="B966" s="113" t="s">
        <v>384</v>
      </c>
      <c r="C966" s="113">
        <v>22.4</v>
      </c>
      <c r="D966" s="113">
        <v>22.4</v>
      </c>
      <c r="E966" s="113">
        <v>21.75</v>
      </c>
      <c r="F966" s="113">
        <v>22.15</v>
      </c>
      <c r="G966" s="113">
        <v>22.2</v>
      </c>
      <c r="H966" s="113">
        <v>22.45</v>
      </c>
      <c r="I966" s="113">
        <v>6598</v>
      </c>
      <c r="J966" s="113">
        <v>145966.75</v>
      </c>
      <c r="K966" s="115">
        <v>43482</v>
      </c>
      <c r="L966" s="113">
        <v>62</v>
      </c>
      <c r="M966" s="113" t="s">
        <v>1202</v>
      </c>
      <c r="N966" s="351"/>
    </row>
    <row r="967" spans="1:14">
      <c r="A967" s="113" t="s">
        <v>1203</v>
      </c>
      <c r="B967" s="113" t="s">
        <v>384</v>
      </c>
      <c r="C967" s="113">
        <v>58.2</v>
      </c>
      <c r="D967" s="113">
        <v>58.85</v>
      </c>
      <c r="E967" s="113">
        <v>57.5</v>
      </c>
      <c r="F967" s="113">
        <v>57.8</v>
      </c>
      <c r="G967" s="113">
        <v>58.2</v>
      </c>
      <c r="H967" s="113">
        <v>58</v>
      </c>
      <c r="I967" s="113">
        <v>10115</v>
      </c>
      <c r="J967" s="113">
        <v>585103.5</v>
      </c>
      <c r="K967" s="115">
        <v>43482</v>
      </c>
      <c r="L967" s="113">
        <v>110</v>
      </c>
      <c r="M967" s="113" t="s">
        <v>1204</v>
      </c>
      <c r="N967" s="351"/>
    </row>
    <row r="968" spans="1:14">
      <c r="A968" s="113" t="s">
        <v>1205</v>
      </c>
      <c r="B968" s="113" t="s">
        <v>384</v>
      </c>
      <c r="C968" s="113">
        <v>40.200000000000003</v>
      </c>
      <c r="D968" s="113">
        <v>41.35</v>
      </c>
      <c r="E968" s="113">
        <v>40.200000000000003</v>
      </c>
      <c r="F968" s="113">
        <v>40.299999999999997</v>
      </c>
      <c r="G968" s="113">
        <v>40.200000000000003</v>
      </c>
      <c r="H968" s="113">
        <v>40.65</v>
      </c>
      <c r="I968" s="113">
        <v>12125</v>
      </c>
      <c r="J968" s="113">
        <v>491100.05</v>
      </c>
      <c r="K968" s="115">
        <v>43482</v>
      </c>
      <c r="L968" s="113">
        <v>426</v>
      </c>
      <c r="M968" s="113" t="s">
        <v>1206</v>
      </c>
      <c r="N968" s="351"/>
    </row>
    <row r="969" spans="1:14">
      <c r="A969" s="113" t="s">
        <v>1207</v>
      </c>
      <c r="B969" s="113" t="s">
        <v>384</v>
      </c>
      <c r="C969" s="113">
        <v>58.3</v>
      </c>
      <c r="D969" s="113">
        <v>58.7</v>
      </c>
      <c r="E969" s="113">
        <v>57.1</v>
      </c>
      <c r="F969" s="113">
        <v>57.95</v>
      </c>
      <c r="G969" s="113">
        <v>57.85</v>
      </c>
      <c r="H969" s="113">
        <v>58.55</v>
      </c>
      <c r="I969" s="113">
        <v>30865</v>
      </c>
      <c r="J969" s="113">
        <v>1788700.05</v>
      </c>
      <c r="K969" s="115">
        <v>43482</v>
      </c>
      <c r="L969" s="113">
        <v>483</v>
      </c>
      <c r="M969" s="113" t="s">
        <v>1208</v>
      </c>
      <c r="N969" s="351"/>
    </row>
    <row r="970" spans="1:14">
      <c r="A970" s="113" t="s">
        <v>1209</v>
      </c>
      <c r="B970" s="113" t="s">
        <v>384</v>
      </c>
      <c r="C970" s="113">
        <v>177.1</v>
      </c>
      <c r="D970" s="113">
        <v>179.05</v>
      </c>
      <c r="E970" s="113">
        <v>175.1</v>
      </c>
      <c r="F970" s="113">
        <v>175.6</v>
      </c>
      <c r="G970" s="113">
        <v>176.3</v>
      </c>
      <c r="H970" s="113">
        <v>178.55</v>
      </c>
      <c r="I970" s="113">
        <v>8419</v>
      </c>
      <c r="J970" s="113">
        <v>1484460.95</v>
      </c>
      <c r="K970" s="115">
        <v>43482</v>
      </c>
      <c r="L970" s="113">
        <v>356</v>
      </c>
      <c r="M970" s="113" t="s">
        <v>1210</v>
      </c>
      <c r="N970" s="351"/>
    </row>
    <row r="971" spans="1:14">
      <c r="A971" s="113" t="s">
        <v>3068</v>
      </c>
      <c r="B971" s="113" t="s">
        <v>384</v>
      </c>
      <c r="C971" s="113">
        <v>23.15</v>
      </c>
      <c r="D971" s="113">
        <v>23.4</v>
      </c>
      <c r="E971" s="113">
        <v>22.8</v>
      </c>
      <c r="F971" s="113">
        <v>22.95</v>
      </c>
      <c r="G971" s="113">
        <v>23</v>
      </c>
      <c r="H971" s="113">
        <v>23.1</v>
      </c>
      <c r="I971" s="113">
        <v>27277</v>
      </c>
      <c r="J971" s="113">
        <v>627026.75</v>
      </c>
      <c r="K971" s="115">
        <v>43482</v>
      </c>
      <c r="L971" s="113">
        <v>172</v>
      </c>
      <c r="M971" s="113" t="s">
        <v>3069</v>
      </c>
      <c r="N971" s="351"/>
    </row>
    <row r="972" spans="1:14">
      <c r="A972" s="113" t="s">
        <v>1211</v>
      </c>
      <c r="B972" s="113" t="s">
        <v>384</v>
      </c>
      <c r="C972" s="113">
        <v>937.15</v>
      </c>
      <c r="D972" s="113">
        <v>956.5</v>
      </c>
      <c r="E972" s="113">
        <v>937.15</v>
      </c>
      <c r="F972" s="113">
        <v>950.35</v>
      </c>
      <c r="G972" s="113">
        <v>945</v>
      </c>
      <c r="H972" s="113">
        <v>937.15</v>
      </c>
      <c r="I972" s="113">
        <v>7415</v>
      </c>
      <c r="J972" s="113">
        <v>7036753.3499999996</v>
      </c>
      <c r="K972" s="115">
        <v>43482</v>
      </c>
      <c r="L972" s="113">
        <v>529</v>
      </c>
      <c r="M972" s="113" t="s">
        <v>1212</v>
      </c>
      <c r="N972" s="351"/>
    </row>
    <row r="973" spans="1:14">
      <c r="A973" s="113" t="s">
        <v>1213</v>
      </c>
      <c r="B973" s="113" t="s">
        <v>384</v>
      </c>
      <c r="C973" s="113">
        <v>536.1</v>
      </c>
      <c r="D973" s="113">
        <v>539.85</v>
      </c>
      <c r="E973" s="113">
        <v>528.65</v>
      </c>
      <c r="F973" s="113">
        <v>533.4</v>
      </c>
      <c r="G973" s="113">
        <v>532.15</v>
      </c>
      <c r="H973" s="113">
        <v>537.15</v>
      </c>
      <c r="I973" s="113">
        <v>688271</v>
      </c>
      <c r="J973" s="113">
        <v>367200787.85000002</v>
      </c>
      <c r="K973" s="115">
        <v>43482</v>
      </c>
      <c r="L973" s="113">
        <v>12893</v>
      </c>
      <c r="M973" s="113" t="s">
        <v>1214</v>
      </c>
      <c r="N973" s="351"/>
    </row>
    <row r="974" spans="1:14">
      <c r="A974" s="113" t="s">
        <v>2696</v>
      </c>
      <c r="B974" s="113" t="s">
        <v>384</v>
      </c>
      <c r="C974" s="113">
        <v>0.25</v>
      </c>
      <c r="D974" s="113">
        <v>0.25</v>
      </c>
      <c r="E974" s="113">
        <v>0.2</v>
      </c>
      <c r="F974" s="113">
        <v>0.2</v>
      </c>
      <c r="G974" s="113">
        <v>0.2</v>
      </c>
      <c r="H974" s="113">
        <v>0.2</v>
      </c>
      <c r="I974" s="113">
        <v>279425</v>
      </c>
      <c r="J974" s="113">
        <v>57790.95</v>
      </c>
      <c r="K974" s="115">
        <v>43482</v>
      </c>
      <c r="L974" s="113">
        <v>38</v>
      </c>
      <c r="M974" s="113" t="s">
        <v>2697</v>
      </c>
      <c r="N974" s="351"/>
    </row>
    <row r="975" spans="1:14">
      <c r="A975" s="113" t="s">
        <v>2783</v>
      </c>
      <c r="B975" s="113" t="s">
        <v>384</v>
      </c>
      <c r="C975" s="113">
        <v>464.5</v>
      </c>
      <c r="D975" s="113">
        <v>469.95</v>
      </c>
      <c r="E975" s="113">
        <v>464</v>
      </c>
      <c r="F975" s="113">
        <v>466.01</v>
      </c>
      <c r="G975" s="113">
        <v>467</v>
      </c>
      <c r="H975" s="113">
        <v>464.11</v>
      </c>
      <c r="I975" s="113">
        <v>5473</v>
      </c>
      <c r="J975" s="113">
        <v>2551633.9199999999</v>
      </c>
      <c r="K975" s="115">
        <v>43482</v>
      </c>
      <c r="L975" s="113">
        <v>200</v>
      </c>
      <c r="M975" s="113" t="s">
        <v>2784</v>
      </c>
      <c r="N975" s="351"/>
    </row>
    <row r="976" spans="1:14">
      <c r="A976" s="113" t="s">
        <v>2212</v>
      </c>
      <c r="B976" s="113" t="s">
        <v>384</v>
      </c>
      <c r="C976" s="113">
        <v>27.5</v>
      </c>
      <c r="D976" s="113">
        <v>27.85</v>
      </c>
      <c r="E976" s="113">
        <v>27</v>
      </c>
      <c r="F976" s="113">
        <v>27.3</v>
      </c>
      <c r="G976" s="113">
        <v>27.7</v>
      </c>
      <c r="H976" s="113">
        <v>27.2</v>
      </c>
      <c r="I976" s="113">
        <v>17994</v>
      </c>
      <c r="J976" s="113">
        <v>489964.05</v>
      </c>
      <c r="K976" s="115">
        <v>43482</v>
      </c>
      <c r="L976" s="113">
        <v>148</v>
      </c>
      <c r="M976" s="113" t="s">
        <v>2043</v>
      </c>
      <c r="N976" s="351"/>
    </row>
    <row r="977" spans="1:14">
      <c r="A977" s="113" t="s">
        <v>2005</v>
      </c>
      <c r="B977" s="113" t="s">
        <v>384</v>
      </c>
      <c r="C977" s="113">
        <v>8.85</v>
      </c>
      <c r="D977" s="113">
        <v>8.9499999999999993</v>
      </c>
      <c r="E977" s="113">
        <v>8.8000000000000007</v>
      </c>
      <c r="F977" s="113">
        <v>8.85</v>
      </c>
      <c r="G977" s="113">
        <v>8.8000000000000007</v>
      </c>
      <c r="H977" s="113">
        <v>8.9</v>
      </c>
      <c r="I977" s="113">
        <v>128083</v>
      </c>
      <c r="J977" s="113">
        <v>1135411.2</v>
      </c>
      <c r="K977" s="115">
        <v>43482</v>
      </c>
      <c r="L977" s="113">
        <v>293</v>
      </c>
      <c r="M977" s="113" t="s">
        <v>2006</v>
      </c>
      <c r="N977" s="351"/>
    </row>
    <row r="978" spans="1:14">
      <c r="A978" s="113" t="s">
        <v>1215</v>
      </c>
      <c r="B978" s="113" t="s">
        <v>384</v>
      </c>
      <c r="C978" s="113">
        <v>0.75</v>
      </c>
      <c r="D978" s="113">
        <v>0.75</v>
      </c>
      <c r="E978" s="113">
        <v>0.7</v>
      </c>
      <c r="F978" s="113">
        <v>0.7</v>
      </c>
      <c r="G978" s="113">
        <v>0.7</v>
      </c>
      <c r="H978" s="113">
        <v>0.75</v>
      </c>
      <c r="I978" s="113">
        <v>2089624</v>
      </c>
      <c r="J978" s="113">
        <v>1463236.9</v>
      </c>
      <c r="K978" s="115">
        <v>43482</v>
      </c>
      <c r="L978" s="113">
        <v>296</v>
      </c>
      <c r="M978" s="113" t="s">
        <v>1216</v>
      </c>
      <c r="N978" s="351"/>
    </row>
    <row r="979" spans="1:14">
      <c r="A979" s="113" t="s">
        <v>1997</v>
      </c>
      <c r="B979" s="113" t="s">
        <v>384</v>
      </c>
      <c r="C979" s="113">
        <v>14.25</v>
      </c>
      <c r="D979" s="113">
        <v>14.95</v>
      </c>
      <c r="E979" s="113">
        <v>13.8</v>
      </c>
      <c r="F979" s="113">
        <v>13.95</v>
      </c>
      <c r="G979" s="113">
        <v>14.7</v>
      </c>
      <c r="H979" s="113">
        <v>14.25</v>
      </c>
      <c r="I979" s="113">
        <v>4911</v>
      </c>
      <c r="J979" s="113">
        <v>69597.8</v>
      </c>
      <c r="K979" s="115">
        <v>43482</v>
      </c>
      <c r="L979" s="113">
        <v>42</v>
      </c>
      <c r="M979" s="113" t="s">
        <v>1998</v>
      </c>
      <c r="N979" s="351"/>
    </row>
    <row r="980" spans="1:14">
      <c r="A980" s="113" t="s">
        <v>2468</v>
      </c>
      <c r="B980" s="113" t="s">
        <v>384</v>
      </c>
      <c r="C980" s="113">
        <v>28</v>
      </c>
      <c r="D980" s="113">
        <v>28</v>
      </c>
      <c r="E980" s="113">
        <v>25.4</v>
      </c>
      <c r="F980" s="113">
        <v>25.65</v>
      </c>
      <c r="G980" s="113">
        <v>25.9</v>
      </c>
      <c r="H980" s="113">
        <v>25.6</v>
      </c>
      <c r="I980" s="113">
        <v>6672</v>
      </c>
      <c r="J980" s="113">
        <v>172825.9</v>
      </c>
      <c r="K980" s="115">
        <v>43482</v>
      </c>
      <c r="L980" s="113">
        <v>134</v>
      </c>
      <c r="M980" s="113" t="s">
        <v>2469</v>
      </c>
      <c r="N980" s="351"/>
    </row>
    <row r="981" spans="1:14">
      <c r="A981" s="113" t="s">
        <v>1217</v>
      </c>
      <c r="B981" s="113" t="s">
        <v>384</v>
      </c>
      <c r="C981" s="113">
        <v>95.9</v>
      </c>
      <c r="D981" s="113">
        <v>95.9</v>
      </c>
      <c r="E981" s="113">
        <v>93.1</v>
      </c>
      <c r="F981" s="113">
        <v>93.9</v>
      </c>
      <c r="G981" s="113">
        <v>93.9</v>
      </c>
      <c r="H981" s="113">
        <v>95.95</v>
      </c>
      <c r="I981" s="113">
        <v>58</v>
      </c>
      <c r="J981" s="113">
        <v>5432.25</v>
      </c>
      <c r="K981" s="115">
        <v>43482</v>
      </c>
      <c r="L981" s="113">
        <v>25</v>
      </c>
      <c r="M981" s="113" t="s">
        <v>1218</v>
      </c>
      <c r="N981" s="351"/>
    </row>
    <row r="982" spans="1:14">
      <c r="A982" s="113" t="s">
        <v>1219</v>
      </c>
      <c r="B982" s="113" t="s">
        <v>384</v>
      </c>
      <c r="C982" s="113">
        <v>61</v>
      </c>
      <c r="D982" s="113">
        <v>61</v>
      </c>
      <c r="E982" s="113">
        <v>56.7</v>
      </c>
      <c r="F982" s="113">
        <v>57.55</v>
      </c>
      <c r="G982" s="113">
        <v>56.75</v>
      </c>
      <c r="H982" s="113">
        <v>59.7</v>
      </c>
      <c r="I982" s="113">
        <v>51852</v>
      </c>
      <c r="J982" s="113">
        <v>3053999.1</v>
      </c>
      <c r="K982" s="115">
        <v>43482</v>
      </c>
      <c r="L982" s="113">
        <v>575</v>
      </c>
      <c r="M982" s="113" t="s">
        <v>1220</v>
      </c>
      <c r="N982" s="351"/>
    </row>
    <row r="983" spans="1:14">
      <c r="A983" s="113" t="s">
        <v>1221</v>
      </c>
      <c r="B983" s="113" t="s">
        <v>384</v>
      </c>
      <c r="C983" s="113">
        <v>41</v>
      </c>
      <c r="D983" s="113">
        <v>41.75</v>
      </c>
      <c r="E983" s="113">
        <v>40.15</v>
      </c>
      <c r="F983" s="113">
        <v>40.6</v>
      </c>
      <c r="G983" s="113">
        <v>40.700000000000003</v>
      </c>
      <c r="H983" s="113">
        <v>41.95</v>
      </c>
      <c r="I983" s="113">
        <v>2431</v>
      </c>
      <c r="J983" s="113">
        <v>98524.55</v>
      </c>
      <c r="K983" s="115">
        <v>43482</v>
      </c>
      <c r="L983" s="113">
        <v>49</v>
      </c>
      <c r="M983" s="113" t="s">
        <v>1222</v>
      </c>
      <c r="N983" s="351"/>
    </row>
    <row r="984" spans="1:14">
      <c r="A984" s="113" t="s">
        <v>1223</v>
      </c>
      <c r="B984" s="113" t="s">
        <v>384</v>
      </c>
      <c r="C984" s="113">
        <v>93.85</v>
      </c>
      <c r="D984" s="113">
        <v>93.85</v>
      </c>
      <c r="E984" s="113">
        <v>91.6</v>
      </c>
      <c r="F984" s="113">
        <v>92.4</v>
      </c>
      <c r="G984" s="113">
        <v>92.5</v>
      </c>
      <c r="H984" s="113">
        <v>93.65</v>
      </c>
      <c r="I984" s="113">
        <v>4230</v>
      </c>
      <c r="J984" s="113">
        <v>392148.65</v>
      </c>
      <c r="K984" s="115">
        <v>43482</v>
      </c>
      <c r="L984" s="113">
        <v>98</v>
      </c>
      <c r="M984" s="113" t="s">
        <v>1224</v>
      </c>
      <c r="N984" s="351"/>
    </row>
    <row r="985" spans="1:14">
      <c r="A985" s="113" t="s">
        <v>374</v>
      </c>
      <c r="B985" s="113" t="s">
        <v>384</v>
      </c>
      <c r="C985" s="113">
        <v>681</v>
      </c>
      <c r="D985" s="113">
        <v>692.9</v>
      </c>
      <c r="E985" s="113">
        <v>681</v>
      </c>
      <c r="F985" s="113">
        <v>689.6</v>
      </c>
      <c r="G985" s="113">
        <v>692.9</v>
      </c>
      <c r="H985" s="113">
        <v>680</v>
      </c>
      <c r="I985" s="113">
        <v>85930</v>
      </c>
      <c r="J985" s="113">
        <v>59121743.549999997</v>
      </c>
      <c r="K985" s="115">
        <v>43482</v>
      </c>
      <c r="L985" s="113">
        <v>5411</v>
      </c>
      <c r="M985" s="113" t="s">
        <v>1225</v>
      </c>
      <c r="N985" s="351"/>
    </row>
    <row r="986" spans="1:14">
      <c r="A986" s="113" t="s">
        <v>1226</v>
      </c>
      <c r="B986" s="113" t="s">
        <v>384</v>
      </c>
      <c r="C986" s="113">
        <v>425.9</v>
      </c>
      <c r="D986" s="113">
        <v>428.05</v>
      </c>
      <c r="E986" s="113">
        <v>423.1</v>
      </c>
      <c r="F986" s="113">
        <v>426.5</v>
      </c>
      <c r="G986" s="113">
        <v>423.1</v>
      </c>
      <c r="H986" s="113">
        <v>424.65</v>
      </c>
      <c r="I986" s="113">
        <v>13606</v>
      </c>
      <c r="J986" s="113">
        <v>5801482.3499999996</v>
      </c>
      <c r="K986" s="115">
        <v>43482</v>
      </c>
      <c r="L986" s="113">
        <v>472</v>
      </c>
      <c r="M986" s="113" t="s">
        <v>1227</v>
      </c>
      <c r="N986" s="351"/>
    </row>
    <row r="987" spans="1:14">
      <c r="A987" s="113" t="s">
        <v>1228</v>
      </c>
      <c r="B987" s="113" t="s">
        <v>384</v>
      </c>
      <c r="C987" s="113">
        <v>61.8</v>
      </c>
      <c r="D987" s="113">
        <v>62.15</v>
      </c>
      <c r="E987" s="113">
        <v>61.35</v>
      </c>
      <c r="F987" s="113">
        <v>61.8</v>
      </c>
      <c r="G987" s="113">
        <v>61.8</v>
      </c>
      <c r="H987" s="113">
        <v>61.65</v>
      </c>
      <c r="I987" s="113">
        <v>1640045</v>
      </c>
      <c r="J987" s="113">
        <v>101282433.25</v>
      </c>
      <c r="K987" s="115">
        <v>43482</v>
      </c>
      <c r="L987" s="113">
        <v>6412</v>
      </c>
      <c r="M987" s="113" t="s">
        <v>1229</v>
      </c>
      <c r="N987" s="351"/>
    </row>
    <row r="988" spans="1:14">
      <c r="A988" s="113" t="s">
        <v>3178</v>
      </c>
      <c r="B988" s="113" t="s">
        <v>384</v>
      </c>
      <c r="C988" s="113">
        <v>6.9</v>
      </c>
      <c r="D988" s="113">
        <v>6.9</v>
      </c>
      <c r="E988" s="113">
        <v>6.7</v>
      </c>
      <c r="F988" s="113">
        <v>6.75</v>
      </c>
      <c r="G988" s="113">
        <v>6.8</v>
      </c>
      <c r="H988" s="113">
        <v>6.85</v>
      </c>
      <c r="I988" s="113">
        <v>4492</v>
      </c>
      <c r="J988" s="113">
        <v>30444.15</v>
      </c>
      <c r="K988" s="115">
        <v>43482</v>
      </c>
      <c r="L988" s="113">
        <v>32</v>
      </c>
      <c r="M988" s="113" t="s">
        <v>3179</v>
      </c>
      <c r="N988" s="351"/>
    </row>
    <row r="989" spans="1:14">
      <c r="A989" s="113" t="s">
        <v>1230</v>
      </c>
      <c r="B989" s="113" t="s">
        <v>384</v>
      </c>
      <c r="C989" s="113">
        <v>1687.7</v>
      </c>
      <c r="D989" s="113">
        <v>1709.75</v>
      </c>
      <c r="E989" s="113">
        <v>1615.55</v>
      </c>
      <c r="F989" s="113">
        <v>1622.85</v>
      </c>
      <c r="G989" s="113">
        <v>1625</v>
      </c>
      <c r="H989" s="113">
        <v>1677.35</v>
      </c>
      <c r="I989" s="113">
        <v>170950</v>
      </c>
      <c r="J989" s="113">
        <v>284890858.60000002</v>
      </c>
      <c r="K989" s="115">
        <v>43482</v>
      </c>
      <c r="L989" s="113">
        <v>16311</v>
      </c>
      <c r="M989" s="113" t="s">
        <v>1231</v>
      </c>
      <c r="N989" s="351"/>
    </row>
    <row r="990" spans="1:14">
      <c r="A990" s="113" t="s">
        <v>1232</v>
      </c>
      <c r="B990" s="113" t="s">
        <v>384</v>
      </c>
      <c r="C990" s="113">
        <v>674.3</v>
      </c>
      <c r="D990" s="113">
        <v>678.4</v>
      </c>
      <c r="E990" s="113">
        <v>662.4</v>
      </c>
      <c r="F990" s="113">
        <v>667.05</v>
      </c>
      <c r="G990" s="113">
        <v>665.1</v>
      </c>
      <c r="H990" s="113">
        <v>674.25</v>
      </c>
      <c r="I990" s="113">
        <v>26358</v>
      </c>
      <c r="J990" s="113">
        <v>17724828.550000001</v>
      </c>
      <c r="K990" s="115">
        <v>43482</v>
      </c>
      <c r="L990" s="113">
        <v>867</v>
      </c>
      <c r="M990" s="113" t="s">
        <v>2122</v>
      </c>
      <c r="N990" s="351"/>
    </row>
    <row r="991" spans="1:14">
      <c r="A991" s="113" t="s">
        <v>1233</v>
      </c>
      <c r="B991" s="113" t="s">
        <v>384</v>
      </c>
      <c r="C991" s="113">
        <v>50.8</v>
      </c>
      <c r="D991" s="113">
        <v>52</v>
      </c>
      <c r="E991" s="113">
        <v>50.5</v>
      </c>
      <c r="F991" s="113">
        <v>50.8</v>
      </c>
      <c r="G991" s="113">
        <v>50.5</v>
      </c>
      <c r="H991" s="113">
        <v>51.35</v>
      </c>
      <c r="I991" s="113">
        <v>76303</v>
      </c>
      <c r="J991" s="113">
        <v>3887033.25</v>
      </c>
      <c r="K991" s="115">
        <v>43482</v>
      </c>
      <c r="L991" s="113">
        <v>1087</v>
      </c>
      <c r="M991" s="113" t="s">
        <v>1234</v>
      </c>
      <c r="N991" s="351"/>
    </row>
    <row r="992" spans="1:14">
      <c r="A992" s="113" t="s">
        <v>1235</v>
      </c>
      <c r="B992" s="113" t="s">
        <v>384</v>
      </c>
      <c r="C992" s="113">
        <v>109</v>
      </c>
      <c r="D992" s="113">
        <v>109.45</v>
      </c>
      <c r="E992" s="113">
        <v>108.7</v>
      </c>
      <c r="F992" s="113">
        <v>109</v>
      </c>
      <c r="G992" s="113">
        <v>109</v>
      </c>
      <c r="H992" s="113">
        <v>109</v>
      </c>
      <c r="I992" s="113">
        <v>18941</v>
      </c>
      <c r="J992" s="113">
        <v>2063860.8</v>
      </c>
      <c r="K992" s="115">
        <v>43482</v>
      </c>
      <c r="L992" s="113">
        <v>375</v>
      </c>
      <c r="M992" s="113" t="s">
        <v>1236</v>
      </c>
      <c r="N992" s="351"/>
    </row>
    <row r="993" spans="1:14">
      <c r="A993" s="113" t="s">
        <v>367</v>
      </c>
      <c r="B993" s="113" t="s">
        <v>384</v>
      </c>
      <c r="C993" s="113">
        <v>60.2</v>
      </c>
      <c r="D993" s="113">
        <v>60.2</v>
      </c>
      <c r="E993" s="113">
        <v>58.2</v>
      </c>
      <c r="F993" s="113">
        <v>58.95</v>
      </c>
      <c r="G993" s="113">
        <v>59</v>
      </c>
      <c r="H993" s="113">
        <v>59.65</v>
      </c>
      <c r="I993" s="113">
        <v>5038644</v>
      </c>
      <c r="J993" s="113">
        <v>297697205.55000001</v>
      </c>
      <c r="K993" s="115">
        <v>43482</v>
      </c>
      <c r="L993" s="113">
        <v>13897</v>
      </c>
      <c r="M993" s="113" t="s">
        <v>2585</v>
      </c>
      <c r="N993" s="351"/>
    </row>
    <row r="994" spans="1:14">
      <c r="A994" s="113" t="s">
        <v>2754</v>
      </c>
      <c r="B994" s="113" t="s">
        <v>384</v>
      </c>
      <c r="C994" s="113">
        <v>1300</v>
      </c>
      <c r="D994" s="113">
        <v>1300</v>
      </c>
      <c r="E994" s="113">
        <v>1225</v>
      </c>
      <c r="F994" s="113">
        <v>1234.25</v>
      </c>
      <c r="G994" s="113">
        <v>1225</v>
      </c>
      <c r="H994" s="113">
        <v>1272.5</v>
      </c>
      <c r="I994" s="113">
        <v>1358</v>
      </c>
      <c r="J994" s="113">
        <v>1687770.7</v>
      </c>
      <c r="K994" s="115">
        <v>43482</v>
      </c>
      <c r="L994" s="113">
        <v>14</v>
      </c>
      <c r="M994" s="113" t="s">
        <v>2755</v>
      </c>
      <c r="N994" s="351"/>
    </row>
    <row r="995" spans="1:14">
      <c r="A995" s="113" t="s">
        <v>1237</v>
      </c>
      <c r="B995" s="113" t="s">
        <v>384</v>
      </c>
      <c r="C995" s="113">
        <v>112.4</v>
      </c>
      <c r="D995" s="113">
        <v>113</v>
      </c>
      <c r="E995" s="113">
        <v>111</v>
      </c>
      <c r="F995" s="113">
        <v>111.25</v>
      </c>
      <c r="G995" s="113">
        <v>111.2</v>
      </c>
      <c r="H995" s="113">
        <v>111.95</v>
      </c>
      <c r="I995" s="113">
        <v>82869</v>
      </c>
      <c r="J995" s="113">
        <v>9270914.6500000004</v>
      </c>
      <c r="K995" s="115">
        <v>43482</v>
      </c>
      <c r="L995" s="113">
        <v>2170</v>
      </c>
      <c r="M995" s="113" t="s">
        <v>1238</v>
      </c>
      <c r="N995" s="351"/>
    </row>
    <row r="996" spans="1:14">
      <c r="A996" s="113" t="s">
        <v>241</v>
      </c>
      <c r="B996" s="113" t="s">
        <v>384</v>
      </c>
      <c r="C996" s="113">
        <v>88.6</v>
      </c>
      <c r="D996" s="113">
        <v>90.4</v>
      </c>
      <c r="E996" s="113">
        <v>88</v>
      </c>
      <c r="F996" s="113">
        <v>89.7</v>
      </c>
      <c r="G996" s="113">
        <v>89.7</v>
      </c>
      <c r="H996" s="113">
        <v>88.4</v>
      </c>
      <c r="I996" s="113">
        <v>7752038</v>
      </c>
      <c r="J996" s="113">
        <v>691521425.04999995</v>
      </c>
      <c r="K996" s="115">
        <v>43482</v>
      </c>
      <c r="L996" s="113">
        <v>23763</v>
      </c>
      <c r="M996" s="113" t="s">
        <v>1239</v>
      </c>
      <c r="N996" s="351"/>
    </row>
    <row r="997" spans="1:14">
      <c r="A997" s="113" t="s">
        <v>1240</v>
      </c>
      <c r="B997" s="113" t="s">
        <v>384</v>
      </c>
      <c r="C997" s="113">
        <v>132.5</v>
      </c>
      <c r="D997" s="113">
        <v>132.5</v>
      </c>
      <c r="E997" s="113">
        <v>128.19999999999999</v>
      </c>
      <c r="F997" s="113">
        <v>129.80000000000001</v>
      </c>
      <c r="G997" s="113">
        <v>129.5</v>
      </c>
      <c r="H997" s="113">
        <v>129.55000000000001</v>
      </c>
      <c r="I997" s="113">
        <v>7998</v>
      </c>
      <c r="J997" s="113">
        <v>1034487.8</v>
      </c>
      <c r="K997" s="115">
        <v>43482</v>
      </c>
      <c r="L997" s="113">
        <v>548</v>
      </c>
      <c r="M997" s="113" t="s">
        <v>1241</v>
      </c>
      <c r="N997" s="351"/>
    </row>
    <row r="998" spans="1:14">
      <c r="A998" s="113" t="s">
        <v>3199</v>
      </c>
      <c r="B998" s="113" t="s">
        <v>384</v>
      </c>
      <c r="C998" s="113">
        <v>851.2</v>
      </c>
      <c r="D998" s="113">
        <v>852.4</v>
      </c>
      <c r="E998" s="113">
        <v>825</v>
      </c>
      <c r="F998" s="113">
        <v>825.45</v>
      </c>
      <c r="G998" s="113">
        <v>825</v>
      </c>
      <c r="H998" s="113">
        <v>851.7</v>
      </c>
      <c r="I998" s="113">
        <v>169</v>
      </c>
      <c r="J998" s="113">
        <v>142015.70000000001</v>
      </c>
      <c r="K998" s="115">
        <v>43482</v>
      </c>
      <c r="L998" s="113">
        <v>12</v>
      </c>
      <c r="M998" s="113" t="s">
        <v>3200</v>
      </c>
      <c r="N998" s="351"/>
    </row>
    <row r="999" spans="1:14">
      <c r="A999" s="113" t="s">
        <v>376</v>
      </c>
      <c r="B999" s="113" t="s">
        <v>384</v>
      </c>
      <c r="C999" s="113">
        <v>62</v>
      </c>
      <c r="D999" s="113">
        <v>62.55</v>
      </c>
      <c r="E999" s="113">
        <v>61.25</v>
      </c>
      <c r="F999" s="113">
        <v>61.3</v>
      </c>
      <c r="G999" s="113">
        <v>61.35</v>
      </c>
      <c r="H999" s="113">
        <v>62.25</v>
      </c>
      <c r="I999" s="113">
        <v>16349</v>
      </c>
      <c r="J999" s="113">
        <v>1006964.1</v>
      </c>
      <c r="K999" s="115">
        <v>43482</v>
      </c>
      <c r="L999" s="113">
        <v>194</v>
      </c>
      <c r="M999" s="113" t="s">
        <v>1242</v>
      </c>
      <c r="N999" s="351"/>
    </row>
    <row r="1000" spans="1:14">
      <c r="A1000" s="113" t="s">
        <v>2310</v>
      </c>
      <c r="B1000" s="113" t="s">
        <v>384</v>
      </c>
      <c r="C1000" s="113">
        <v>38.1</v>
      </c>
      <c r="D1000" s="113">
        <v>38.4</v>
      </c>
      <c r="E1000" s="113">
        <v>37.700000000000003</v>
      </c>
      <c r="F1000" s="113">
        <v>37.75</v>
      </c>
      <c r="G1000" s="113">
        <v>37.75</v>
      </c>
      <c r="H1000" s="113">
        <v>38.049999999999997</v>
      </c>
      <c r="I1000" s="113">
        <v>5471</v>
      </c>
      <c r="J1000" s="113">
        <v>207887.05</v>
      </c>
      <c r="K1000" s="115">
        <v>43482</v>
      </c>
      <c r="L1000" s="113">
        <v>68</v>
      </c>
      <c r="M1000" s="113" t="s">
        <v>2311</v>
      </c>
      <c r="N1000" s="351"/>
    </row>
    <row r="1001" spans="1:14">
      <c r="A1001" s="113" t="s">
        <v>2017</v>
      </c>
      <c r="B1001" s="113" t="s">
        <v>384</v>
      </c>
      <c r="C1001" s="113">
        <v>9.5</v>
      </c>
      <c r="D1001" s="113">
        <v>9.5</v>
      </c>
      <c r="E1001" s="113">
        <v>9.25</v>
      </c>
      <c r="F1001" s="113">
        <v>9.35</v>
      </c>
      <c r="G1001" s="113">
        <v>9.4499999999999993</v>
      </c>
      <c r="H1001" s="113">
        <v>9.3000000000000007</v>
      </c>
      <c r="I1001" s="113">
        <v>11850</v>
      </c>
      <c r="J1001" s="113">
        <v>110621.5</v>
      </c>
      <c r="K1001" s="115">
        <v>43482</v>
      </c>
      <c r="L1001" s="113">
        <v>47</v>
      </c>
      <c r="M1001" s="113" t="s">
        <v>2018</v>
      </c>
      <c r="N1001" s="351"/>
    </row>
    <row r="1002" spans="1:14">
      <c r="A1002" s="113" t="s">
        <v>1243</v>
      </c>
      <c r="B1002" s="113" t="s">
        <v>384</v>
      </c>
      <c r="C1002" s="113">
        <v>20.2</v>
      </c>
      <c r="D1002" s="113">
        <v>20.3</v>
      </c>
      <c r="E1002" s="113">
        <v>19.7</v>
      </c>
      <c r="F1002" s="113">
        <v>19.8</v>
      </c>
      <c r="G1002" s="113">
        <v>19.8</v>
      </c>
      <c r="H1002" s="113">
        <v>20.149999999999999</v>
      </c>
      <c r="I1002" s="113">
        <v>116390</v>
      </c>
      <c r="J1002" s="113">
        <v>2314996.7000000002</v>
      </c>
      <c r="K1002" s="115">
        <v>43482</v>
      </c>
      <c r="L1002" s="113">
        <v>650</v>
      </c>
      <c r="M1002" s="113" t="s">
        <v>1244</v>
      </c>
      <c r="N1002" s="351"/>
    </row>
    <row r="1003" spans="1:14">
      <c r="A1003" s="113" t="s">
        <v>3070</v>
      </c>
      <c r="B1003" s="113" t="s">
        <v>384</v>
      </c>
      <c r="C1003" s="113">
        <v>79.8</v>
      </c>
      <c r="D1003" s="113">
        <v>83</v>
      </c>
      <c r="E1003" s="113">
        <v>78.099999999999994</v>
      </c>
      <c r="F1003" s="113">
        <v>81.8</v>
      </c>
      <c r="G1003" s="113">
        <v>81.8</v>
      </c>
      <c r="H1003" s="113">
        <v>79.099999999999994</v>
      </c>
      <c r="I1003" s="113">
        <v>131405</v>
      </c>
      <c r="J1003" s="113">
        <v>10635264.35</v>
      </c>
      <c r="K1003" s="115">
        <v>43482</v>
      </c>
      <c r="L1003" s="113">
        <v>1338</v>
      </c>
      <c r="M1003" s="113" t="s">
        <v>3071</v>
      </c>
      <c r="N1003" s="351"/>
    </row>
    <row r="1004" spans="1:14">
      <c r="A1004" s="113" t="s">
        <v>2698</v>
      </c>
      <c r="B1004" s="113" t="s">
        <v>384</v>
      </c>
      <c r="C1004" s="113">
        <v>295</v>
      </c>
      <c r="D1004" s="113">
        <v>296.7</v>
      </c>
      <c r="E1004" s="113">
        <v>283.25</v>
      </c>
      <c r="F1004" s="113">
        <v>285.8</v>
      </c>
      <c r="G1004" s="113">
        <v>283.60000000000002</v>
      </c>
      <c r="H1004" s="113">
        <v>294.45</v>
      </c>
      <c r="I1004" s="113">
        <v>52083</v>
      </c>
      <c r="J1004" s="113">
        <v>15084272.199999999</v>
      </c>
      <c r="K1004" s="115">
        <v>43482</v>
      </c>
      <c r="L1004" s="113">
        <v>1375</v>
      </c>
      <c r="M1004" s="113" t="s">
        <v>2699</v>
      </c>
      <c r="N1004" s="351"/>
    </row>
    <row r="1005" spans="1:14">
      <c r="A1005" s="113" t="s">
        <v>1245</v>
      </c>
      <c r="B1005" s="113" t="s">
        <v>384</v>
      </c>
      <c r="C1005" s="113">
        <v>445.05</v>
      </c>
      <c r="D1005" s="113">
        <v>453.45</v>
      </c>
      <c r="E1005" s="113">
        <v>444.25</v>
      </c>
      <c r="F1005" s="113">
        <v>451.4</v>
      </c>
      <c r="G1005" s="113">
        <v>452.35</v>
      </c>
      <c r="H1005" s="113">
        <v>446.85</v>
      </c>
      <c r="I1005" s="113">
        <v>20368</v>
      </c>
      <c r="J1005" s="113">
        <v>9131995</v>
      </c>
      <c r="K1005" s="115">
        <v>43482</v>
      </c>
      <c r="L1005" s="113">
        <v>657</v>
      </c>
      <c r="M1005" s="113" t="s">
        <v>2203</v>
      </c>
      <c r="N1005" s="351"/>
    </row>
    <row r="1006" spans="1:14">
      <c r="A1006" s="113" t="s">
        <v>1246</v>
      </c>
      <c r="B1006" s="113" t="s">
        <v>384</v>
      </c>
      <c r="C1006" s="113">
        <v>11200</v>
      </c>
      <c r="D1006" s="113">
        <v>11232.95</v>
      </c>
      <c r="E1006" s="113">
        <v>11122</v>
      </c>
      <c r="F1006" s="113">
        <v>11165.7</v>
      </c>
      <c r="G1006" s="113">
        <v>11181</v>
      </c>
      <c r="H1006" s="113">
        <v>11055.9</v>
      </c>
      <c r="I1006" s="113">
        <v>72737</v>
      </c>
      <c r="J1006" s="113">
        <v>813382739.60000002</v>
      </c>
      <c r="K1006" s="115">
        <v>43482</v>
      </c>
      <c r="L1006" s="113">
        <v>22761</v>
      </c>
      <c r="M1006" s="113" t="s">
        <v>3072</v>
      </c>
      <c r="N1006" s="351"/>
    </row>
    <row r="1007" spans="1:14">
      <c r="A1007" s="113" t="s">
        <v>1247</v>
      </c>
      <c r="B1007" s="113" t="s">
        <v>384</v>
      </c>
      <c r="C1007" s="113">
        <v>40.700000000000003</v>
      </c>
      <c r="D1007" s="113">
        <v>40.950000000000003</v>
      </c>
      <c r="E1007" s="113">
        <v>39.299999999999997</v>
      </c>
      <c r="F1007" s="113">
        <v>39.549999999999997</v>
      </c>
      <c r="G1007" s="113">
        <v>39.35</v>
      </c>
      <c r="H1007" s="113">
        <v>40.450000000000003</v>
      </c>
      <c r="I1007" s="113">
        <v>227030</v>
      </c>
      <c r="J1007" s="113">
        <v>9079163.9499999993</v>
      </c>
      <c r="K1007" s="115">
        <v>43482</v>
      </c>
      <c r="L1007" s="113">
        <v>1231</v>
      </c>
      <c r="M1007" s="113" t="s">
        <v>1248</v>
      </c>
      <c r="N1007" s="351"/>
    </row>
    <row r="1008" spans="1:14">
      <c r="A1008" s="113" t="s">
        <v>1249</v>
      </c>
      <c r="B1008" s="113" t="s">
        <v>384</v>
      </c>
      <c r="C1008" s="113">
        <v>503.9</v>
      </c>
      <c r="D1008" s="113">
        <v>503.9</v>
      </c>
      <c r="E1008" s="113">
        <v>491</v>
      </c>
      <c r="F1008" s="113">
        <v>498.35</v>
      </c>
      <c r="G1008" s="113">
        <v>491</v>
      </c>
      <c r="H1008" s="113">
        <v>503.9</v>
      </c>
      <c r="I1008" s="113">
        <v>1046</v>
      </c>
      <c r="J1008" s="113">
        <v>521835.7</v>
      </c>
      <c r="K1008" s="115">
        <v>43482</v>
      </c>
      <c r="L1008" s="113">
        <v>88</v>
      </c>
      <c r="M1008" s="113" t="s">
        <v>1250</v>
      </c>
      <c r="N1008" s="351"/>
    </row>
    <row r="1009" spans="1:14">
      <c r="A1009" s="113" t="s">
        <v>2359</v>
      </c>
      <c r="B1009" s="113" t="s">
        <v>384</v>
      </c>
      <c r="C1009" s="113">
        <v>303.60000000000002</v>
      </c>
      <c r="D1009" s="113">
        <v>308</v>
      </c>
      <c r="E1009" s="113">
        <v>302.14999999999998</v>
      </c>
      <c r="F1009" s="113">
        <v>302.8</v>
      </c>
      <c r="G1009" s="113">
        <v>303.35000000000002</v>
      </c>
      <c r="H1009" s="113">
        <v>304.8</v>
      </c>
      <c r="I1009" s="113">
        <v>16554</v>
      </c>
      <c r="J1009" s="113">
        <v>5031005.3</v>
      </c>
      <c r="K1009" s="115">
        <v>43482</v>
      </c>
      <c r="L1009" s="113">
        <v>1045</v>
      </c>
      <c r="M1009" s="113" t="s">
        <v>2362</v>
      </c>
      <c r="N1009" s="351"/>
    </row>
    <row r="1010" spans="1:14">
      <c r="A1010" s="113" t="s">
        <v>2470</v>
      </c>
      <c r="B1010" s="113" t="s">
        <v>3233</v>
      </c>
      <c r="C1010" s="113">
        <v>25.5</v>
      </c>
      <c r="D1010" s="113">
        <v>25.5</v>
      </c>
      <c r="E1010" s="113">
        <v>25.2</v>
      </c>
      <c r="F1010" s="113">
        <v>25.25</v>
      </c>
      <c r="G1010" s="113">
        <v>25.4</v>
      </c>
      <c r="H1010" s="113">
        <v>25.3</v>
      </c>
      <c r="I1010" s="113">
        <v>84765</v>
      </c>
      <c r="J1010" s="113">
        <v>2139284</v>
      </c>
      <c r="K1010" s="115">
        <v>43482</v>
      </c>
      <c r="L1010" s="113">
        <v>3026</v>
      </c>
      <c r="M1010" s="113" t="s">
        <v>2471</v>
      </c>
      <c r="N1010" s="351"/>
    </row>
    <row r="1011" spans="1:14">
      <c r="A1011" s="113" t="s">
        <v>1252</v>
      </c>
      <c r="B1011" s="113" t="s">
        <v>384</v>
      </c>
      <c r="C1011" s="113">
        <v>35.549999999999997</v>
      </c>
      <c r="D1011" s="113">
        <v>35.75</v>
      </c>
      <c r="E1011" s="113">
        <v>35.4</v>
      </c>
      <c r="F1011" s="113">
        <v>35.549999999999997</v>
      </c>
      <c r="G1011" s="113">
        <v>35.549999999999997</v>
      </c>
      <c r="H1011" s="113">
        <v>35.65</v>
      </c>
      <c r="I1011" s="113">
        <v>250098</v>
      </c>
      <c r="J1011" s="113">
        <v>8887781.3499999996</v>
      </c>
      <c r="K1011" s="115">
        <v>43482</v>
      </c>
      <c r="L1011" s="113">
        <v>1007</v>
      </c>
      <c r="M1011" s="113" t="s">
        <v>1253</v>
      </c>
      <c r="N1011" s="351"/>
    </row>
    <row r="1012" spans="1:14">
      <c r="A1012" s="113" t="s">
        <v>1254</v>
      </c>
      <c r="B1012" s="113" t="s">
        <v>384</v>
      </c>
      <c r="C1012" s="113">
        <v>201.55</v>
      </c>
      <c r="D1012" s="113">
        <v>203.75</v>
      </c>
      <c r="E1012" s="113">
        <v>197.05</v>
      </c>
      <c r="F1012" s="113">
        <v>198</v>
      </c>
      <c r="G1012" s="113">
        <v>197.05</v>
      </c>
      <c r="H1012" s="113">
        <v>199.8</v>
      </c>
      <c r="I1012" s="113">
        <v>18792</v>
      </c>
      <c r="J1012" s="113">
        <v>3781828.55</v>
      </c>
      <c r="K1012" s="115">
        <v>43482</v>
      </c>
      <c r="L1012" s="113">
        <v>810</v>
      </c>
      <c r="M1012" s="113" t="s">
        <v>1255</v>
      </c>
      <c r="N1012" s="351"/>
    </row>
    <row r="1013" spans="1:14">
      <c r="A1013" s="113" t="s">
        <v>120</v>
      </c>
      <c r="B1013" s="113" t="s">
        <v>384</v>
      </c>
      <c r="C1013" s="113">
        <v>25.7</v>
      </c>
      <c r="D1013" s="113">
        <v>26.1</v>
      </c>
      <c r="E1013" s="113">
        <v>25.3</v>
      </c>
      <c r="F1013" s="113">
        <v>25.55</v>
      </c>
      <c r="G1013" s="113">
        <v>25.55</v>
      </c>
      <c r="H1013" s="113">
        <v>25.85</v>
      </c>
      <c r="I1013" s="113">
        <v>1356978</v>
      </c>
      <c r="J1013" s="113">
        <v>34831032.700000003</v>
      </c>
      <c r="K1013" s="115">
        <v>43482</v>
      </c>
      <c r="L1013" s="113">
        <v>2305</v>
      </c>
      <c r="M1013" s="113" t="s">
        <v>1256</v>
      </c>
      <c r="N1013" s="351"/>
    </row>
    <row r="1014" spans="1:14">
      <c r="A1014" s="113" t="s">
        <v>2280</v>
      </c>
      <c r="B1014" s="113" t="s">
        <v>384</v>
      </c>
      <c r="C1014" s="113">
        <v>183.55</v>
      </c>
      <c r="D1014" s="113">
        <v>185</v>
      </c>
      <c r="E1014" s="113">
        <v>181.55</v>
      </c>
      <c r="F1014" s="113">
        <v>182.5</v>
      </c>
      <c r="G1014" s="113">
        <v>182.3</v>
      </c>
      <c r="H1014" s="113">
        <v>183.55</v>
      </c>
      <c r="I1014" s="113">
        <v>11749</v>
      </c>
      <c r="J1014" s="113">
        <v>2152729.35</v>
      </c>
      <c r="K1014" s="115">
        <v>43482</v>
      </c>
      <c r="L1014" s="113">
        <v>737</v>
      </c>
      <c r="M1014" s="113" t="s">
        <v>2281</v>
      </c>
      <c r="N1014" s="351"/>
    </row>
    <row r="1015" spans="1:14">
      <c r="A1015" s="113" t="s">
        <v>3447</v>
      </c>
      <c r="B1015" s="113" t="s">
        <v>384</v>
      </c>
      <c r="C1015" s="113">
        <v>22.65</v>
      </c>
      <c r="D1015" s="113">
        <v>22.65</v>
      </c>
      <c r="E1015" s="113">
        <v>22.05</v>
      </c>
      <c r="F1015" s="113">
        <v>22.25</v>
      </c>
      <c r="G1015" s="113">
        <v>22.25</v>
      </c>
      <c r="H1015" s="113">
        <v>22.65</v>
      </c>
      <c r="I1015" s="113">
        <v>635</v>
      </c>
      <c r="J1015" s="113">
        <v>14163.3</v>
      </c>
      <c r="K1015" s="115">
        <v>43482</v>
      </c>
      <c r="L1015" s="113">
        <v>9</v>
      </c>
      <c r="M1015" s="113" t="s">
        <v>3448</v>
      </c>
      <c r="N1015" s="351"/>
    </row>
    <row r="1016" spans="1:14">
      <c r="A1016" s="113" t="s">
        <v>3073</v>
      </c>
      <c r="B1016" s="113" t="s">
        <v>384</v>
      </c>
      <c r="C1016" s="113">
        <v>1142</v>
      </c>
      <c r="D1016" s="113">
        <v>1144</v>
      </c>
      <c r="E1016" s="113">
        <v>1135.5999999999999</v>
      </c>
      <c r="F1016" s="113">
        <v>1141.48</v>
      </c>
      <c r="G1016" s="113">
        <v>1140.99</v>
      </c>
      <c r="H1016" s="113">
        <v>1141.27</v>
      </c>
      <c r="I1016" s="113">
        <v>50120</v>
      </c>
      <c r="J1016" s="113">
        <v>57111125.780000001</v>
      </c>
      <c r="K1016" s="115">
        <v>43482</v>
      </c>
      <c r="L1016" s="113">
        <v>736</v>
      </c>
      <c r="M1016" s="113" t="s">
        <v>3074</v>
      </c>
      <c r="N1016" s="351"/>
    </row>
    <row r="1017" spans="1:14">
      <c r="A1017" s="113" t="s">
        <v>1257</v>
      </c>
      <c r="B1017" s="113" t="s">
        <v>384</v>
      </c>
      <c r="C1017" s="113">
        <v>92</v>
      </c>
      <c r="D1017" s="113">
        <v>92.65</v>
      </c>
      <c r="E1017" s="113">
        <v>88.25</v>
      </c>
      <c r="F1017" s="113">
        <v>88.9</v>
      </c>
      <c r="G1017" s="113">
        <v>88.8</v>
      </c>
      <c r="H1017" s="113">
        <v>87.65</v>
      </c>
      <c r="I1017" s="113">
        <v>3514287</v>
      </c>
      <c r="J1017" s="113">
        <v>315504397.30000001</v>
      </c>
      <c r="K1017" s="115">
        <v>43482</v>
      </c>
      <c r="L1017" s="113">
        <v>21482</v>
      </c>
      <c r="M1017" s="113" t="s">
        <v>1258</v>
      </c>
      <c r="N1017" s="351"/>
    </row>
    <row r="1018" spans="1:14">
      <c r="A1018" s="113" t="s">
        <v>1259</v>
      </c>
      <c r="B1018" s="113" t="s">
        <v>384</v>
      </c>
      <c r="C1018" s="113">
        <v>1221</v>
      </c>
      <c r="D1018" s="113">
        <v>1229.8</v>
      </c>
      <c r="E1018" s="113">
        <v>1205</v>
      </c>
      <c r="F1018" s="113">
        <v>1222.1500000000001</v>
      </c>
      <c r="G1018" s="113">
        <v>1220.25</v>
      </c>
      <c r="H1018" s="113">
        <v>1209.5999999999999</v>
      </c>
      <c r="I1018" s="113">
        <v>963321</v>
      </c>
      <c r="J1018" s="113">
        <v>1175358082.0999999</v>
      </c>
      <c r="K1018" s="115">
        <v>43482</v>
      </c>
      <c r="L1018" s="113">
        <v>33266</v>
      </c>
      <c r="M1018" s="113" t="s">
        <v>1260</v>
      </c>
      <c r="N1018" s="351"/>
    </row>
    <row r="1019" spans="1:14">
      <c r="A1019" s="113" t="s">
        <v>1261</v>
      </c>
      <c r="B1019" s="113" t="s">
        <v>384</v>
      </c>
      <c r="C1019" s="113">
        <v>8.4</v>
      </c>
      <c r="D1019" s="113">
        <v>8.65</v>
      </c>
      <c r="E1019" s="113">
        <v>7.7</v>
      </c>
      <c r="F1019" s="113">
        <v>7.85</v>
      </c>
      <c r="G1019" s="113">
        <v>7.85</v>
      </c>
      <c r="H1019" s="113">
        <v>8.35</v>
      </c>
      <c r="I1019" s="113">
        <v>675670</v>
      </c>
      <c r="J1019" s="113">
        <v>5505497.2000000002</v>
      </c>
      <c r="K1019" s="115">
        <v>43482</v>
      </c>
      <c r="L1019" s="113">
        <v>826</v>
      </c>
      <c r="M1019" s="113" t="s">
        <v>1262</v>
      </c>
      <c r="N1019" s="351"/>
    </row>
    <row r="1020" spans="1:14">
      <c r="A1020" s="113" t="s">
        <v>3454</v>
      </c>
      <c r="B1020" s="113" t="s">
        <v>384</v>
      </c>
      <c r="C1020" s="113">
        <v>5.05</v>
      </c>
      <c r="D1020" s="113">
        <v>5.05</v>
      </c>
      <c r="E1020" s="113">
        <v>4.25</v>
      </c>
      <c r="F1020" s="113">
        <v>4.25</v>
      </c>
      <c r="G1020" s="113">
        <v>4.25</v>
      </c>
      <c r="H1020" s="113">
        <v>4.7</v>
      </c>
      <c r="I1020" s="113">
        <v>4798310</v>
      </c>
      <c r="J1020" s="113">
        <v>22680436.449999999</v>
      </c>
      <c r="K1020" s="115">
        <v>43482</v>
      </c>
      <c r="L1020" s="113">
        <v>3428</v>
      </c>
      <c r="M1020" s="113" t="s">
        <v>3455</v>
      </c>
      <c r="N1020" s="351"/>
    </row>
    <row r="1021" spans="1:14">
      <c r="A1021" s="113" t="s">
        <v>1263</v>
      </c>
      <c r="B1021" s="113" t="s">
        <v>384</v>
      </c>
      <c r="C1021" s="113">
        <v>1380</v>
      </c>
      <c r="D1021" s="113">
        <v>1396</v>
      </c>
      <c r="E1021" s="113">
        <v>1362.5</v>
      </c>
      <c r="F1021" s="113">
        <v>1365.5</v>
      </c>
      <c r="G1021" s="113">
        <v>1366</v>
      </c>
      <c r="H1021" s="113">
        <v>1381.95</v>
      </c>
      <c r="I1021" s="113">
        <v>16410</v>
      </c>
      <c r="J1021" s="113">
        <v>22598357</v>
      </c>
      <c r="K1021" s="115">
        <v>43482</v>
      </c>
      <c r="L1021" s="113">
        <v>1470</v>
      </c>
      <c r="M1021" s="113" t="s">
        <v>1264</v>
      </c>
      <c r="N1021" s="351"/>
    </row>
    <row r="1022" spans="1:14">
      <c r="A1022" s="113" t="s">
        <v>1265</v>
      </c>
      <c r="B1022" s="113" t="s">
        <v>384</v>
      </c>
      <c r="C1022" s="113">
        <v>707.05</v>
      </c>
      <c r="D1022" s="113">
        <v>715</v>
      </c>
      <c r="E1022" s="113">
        <v>703.6</v>
      </c>
      <c r="F1022" s="113">
        <v>714</v>
      </c>
      <c r="G1022" s="113">
        <v>714</v>
      </c>
      <c r="H1022" s="113">
        <v>714.8</v>
      </c>
      <c r="I1022" s="113">
        <v>64</v>
      </c>
      <c r="J1022" s="113">
        <v>45444.45</v>
      </c>
      <c r="K1022" s="115">
        <v>43482</v>
      </c>
      <c r="L1022" s="113">
        <v>22</v>
      </c>
      <c r="M1022" s="113" t="s">
        <v>1266</v>
      </c>
      <c r="N1022" s="351"/>
    </row>
    <row r="1023" spans="1:14">
      <c r="A1023" s="113" t="s">
        <v>1267</v>
      </c>
      <c r="B1023" s="113" t="s">
        <v>384</v>
      </c>
      <c r="C1023" s="113">
        <v>42.45</v>
      </c>
      <c r="D1023" s="113">
        <v>42.8</v>
      </c>
      <c r="E1023" s="113">
        <v>41.2</v>
      </c>
      <c r="F1023" s="113">
        <v>41.45</v>
      </c>
      <c r="G1023" s="113">
        <v>41.35</v>
      </c>
      <c r="H1023" s="113">
        <v>42.5</v>
      </c>
      <c r="I1023" s="113">
        <v>92136</v>
      </c>
      <c r="J1023" s="113">
        <v>3844381.2</v>
      </c>
      <c r="K1023" s="115">
        <v>43482</v>
      </c>
      <c r="L1023" s="113">
        <v>864</v>
      </c>
      <c r="M1023" s="113" t="s">
        <v>1268</v>
      </c>
      <c r="N1023" s="351"/>
    </row>
    <row r="1024" spans="1:14">
      <c r="A1024" s="113" t="s">
        <v>2614</v>
      </c>
      <c r="B1024" s="113" t="s">
        <v>384</v>
      </c>
      <c r="C1024" s="113">
        <v>6</v>
      </c>
      <c r="D1024" s="113">
        <v>6.2</v>
      </c>
      <c r="E1024" s="113">
        <v>5.85</v>
      </c>
      <c r="F1024" s="113">
        <v>5.9</v>
      </c>
      <c r="G1024" s="113">
        <v>5.9</v>
      </c>
      <c r="H1024" s="113">
        <v>6.05</v>
      </c>
      <c r="I1024" s="113">
        <v>50319</v>
      </c>
      <c r="J1024" s="113">
        <v>301411.5</v>
      </c>
      <c r="K1024" s="115">
        <v>43482</v>
      </c>
      <c r="L1024" s="113">
        <v>97</v>
      </c>
      <c r="M1024" s="113" t="s">
        <v>2615</v>
      </c>
      <c r="N1024" s="351"/>
    </row>
    <row r="1025" spans="1:14">
      <c r="A1025" s="113" t="s">
        <v>3326</v>
      </c>
      <c r="B1025" s="113" t="s">
        <v>384</v>
      </c>
      <c r="C1025" s="113">
        <v>1.85</v>
      </c>
      <c r="D1025" s="113">
        <v>1.85</v>
      </c>
      <c r="E1025" s="113">
        <v>1.75</v>
      </c>
      <c r="F1025" s="113">
        <v>1.75</v>
      </c>
      <c r="G1025" s="113">
        <v>1.75</v>
      </c>
      <c r="H1025" s="113">
        <v>1.8</v>
      </c>
      <c r="I1025" s="113">
        <v>43177</v>
      </c>
      <c r="J1025" s="113">
        <v>78316.399999999994</v>
      </c>
      <c r="K1025" s="115">
        <v>43482</v>
      </c>
      <c r="L1025" s="113">
        <v>42</v>
      </c>
      <c r="M1025" s="113" t="s">
        <v>3327</v>
      </c>
      <c r="N1025" s="351"/>
    </row>
    <row r="1026" spans="1:14">
      <c r="A1026" s="113" t="s">
        <v>1269</v>
      </c>
      <c r="B1026" s="113" t="s">
        <v>384</v>
      </c>
      <c r="C1026" s="113">
        <v>87.25</v>
      </c>
      <c r="D1026" s="113">
        <v>97.2</v>
      </c>
      <c r="E1026" s="113">
        <v>87.25</v>
      </c>
      <c r="F1026" s="113">
        <v>92.4</v>
      </c>
      <c r="G1026" s="113">
        <v>93</v>
      </c>
      <c r="H1026" s="113">
        <v>88.3</v>
      </c>
      <c r="I1026" s="113">
        <v>249195</v>
      </c>
      <c r="J1026" s="113">
        <v>23276823.149999999</v>
      </c>
      <c r="K1026" s="115">
        <v>43482</v>
      </c>
      <c r="L1026" s="113">
        <v>2791</v>
      </c>
      <c r="M1026" s="113" t="s">
        <v>1270</v>
      </c>
      <c r="N1026" s="351"/>
    </row>
    <row r="1027" spans="1:14">
      <c r="A1027" s="113" t="s">
        <v>3519</v>
      </c>
      <c r="B1027" s="113" t="s">
        <v>384</v>
      </c>
      <c r="C1027" s="113">
        <v>49.65</v>
      </c>
      <c r="D1027" s="113">
        <v>50</v>
      </c>
      <c r="E1027" s="113">
        <v>46.05</v>
      </c>
      <c r="F1027" s="113">
        <v>47</v>
      </c>
      <c r="G1027" s="113">
        <v>47</v>
      </c>
      <c r="H1027" s="113">
        <v>46.45</v>
      </c>
      <c r="I1027" s="113">
        <v>32</v>
      </c>
      <c r="J1027" s="113">
        <v>1538.5</v>
      </c>
      <c r="K1027" s="115">
        <v>43482</v>
      </c>
      <c r="L1027" s="113">
        <v>9</v>
      </c>
      <c r="M1027" s="113" t="s">
        <v>3520</v>
      </c>
      <c r="N1027" s="351"/>
    </row>
    <row r="1028" spans="1:14">
      <c r="A1028" s="113" t="s">
        <v>1868</v>
      </c>
      <c r="B1028" s="113" t="s">
        <v>384</v>
      </c>
      <c r="C1028" s="113">
        <v>67.95</v>
      </c>
      <c r="D1028" s="113">
        <v>68.2</v>
      </c>
      <c r="E1028" s="113">
        <v>67.150000000000006</v>
      </c>
      <c r="F1028" s="113">
        <v>67.75</v>
      </c>
      <c r="G1028" s="113">
        <v>67.8</v>
      </c>
      <c r="H1028" s="113">
        <v>67.900000000000006</v>
      </c>
      <c r="I1028" s="113">
        <v>288649</v>
      </c>
      <c r="J1028" s="113">
        <v>19570934.949999999</v>
      </c>
      <c r="K1028" s="115">
        <v>43482</v>
      </c>
      <c r="L1028" s="113">
        <v>2285</v>
      </c>
      <c r="M1028" s="113" t="s">
        <v>1251</v>
      </c>
      <c r="N1028" s="351"/>
    </row>
    <row r="1029" spans="1:14">
      <c r="A1029" s="113" t="s">
        <v>121</v>
      </c>
      <c r="B1029" s="113" t="s">
        <v>384</v>
      </c>
      <c r="C1029" s="113">
        <v>92.65</v>
      </c>
      <c r="D1029" s="113">
        <v>92.8</v>
      </c>
      <c r="E1029" s="113">
        <v>91.55</v>
      </c>
      <c r="F1029" s="113">
        <v>91.85</v>
      </c>
      <c r="G1029" s="113">
        <v>91.7</v>
      </c>
      <c r="H1029" s="113">
        <v>93.3</v>
      </c>
      <c r="I1029" s="113">
        <v>6755057</v>
      </c>
      <c r="J1029" s="113">
        <v>621738608.85000002</v>
      </c>
      <c r="K1029" s="115">
        <v>43482</v>
      </c>
      <c r="L1029" s="113">
        <v>15978</v>
      </c>
      <c r="M1029" s="113" t="s">
        <v>1271</v>
      </c>
      <c r="N1029" s="351"/>
    </row>
    <row r="1030" spans="1:14">
      <c r="A1030" s="113" t="s">
        <v>1272</v>
      </c>
      <c r="B1030" s="113" t="s">
        <v>384</v>
      </c>
      <c r="C1030" s="113">
        <v>164.3</v>
      </c>
      <c r="D1030" s="113">
        <v>164.85</v>
      </c>
      <c r="E1030" s="113">
        <v>161.25</v>
      </c>
      <c r="F1030" s="113">
        <v>162.25</v>
      </c>
      <c r="G1030" s="113">
        <v>162</v>
      </c>
      <c r="H1030" s="113">
        <v>163.75</v>
      </c>
      <c r="I1030" s="113">
        <v>272034</v>
      </c>
      <c r="J1030" s="113">
        <v>44265951.149999999</v>
      </c>
      <c r="K1030" s="115">
        <v>43482</v>
      </c>
      <c r="L1030" s="113">
        <v>4406</v>
      </c>
      <c r="M1030" s="113" t="s">
        <v>1273</v>
      </c>
      <c r="N1030" s="351"/>
    </row>
    <row r="1031" spans="1:14">
      <c r="A1031" s="113" t="s">
        <v>3075</v>
      </c>
      <c r="B1031" s="113" t="s">
        <v>384</v>
      </c>
      <c r="C1031" s="113">
        <v>7.2</v>
      </c>
      <c r="D1031" s="113">
        <v>7.3</v>
      </c>
      <c r="E1031" s="113">
        <v>7.15</v>
      </c>
      <c r="F1031" s="113">
        <v>7.15</v>
      </c>
      <c r="G1031" s="113">
        <v>7.15</v>
      </c>
      <c r="H1031" s="113">
        <v>7.15</v>
      </c>
      <c r="I1031" s="113">
        <v>10266</v>
      </c>
      <c r="J1031" s="113">
        <v>73820</v>
      </c>
      <c r="K1031" s="115">
        <v>43482</v>
      </c>
      <c r="L1031" s="113">
        <v>45</v>
      </c>
      <c r="M1031" s="113" t="s">
        <v>3076</v>
      </c>
      <c r="N1031" s="351"/>
    </row>
    <row r="1032" spans="1:14">
      <c r="A1032" s="113" t="s">
        <v>2039</v>
      </c>
      <c r="B1032" s="113" t="s">
        <v>384</v>
      </c>
      <c r="C1032" s="113">
        <v>382.65</v>
      </c>
      <c r="D1032" s="113">
        <v>385.15</v>
      </c>
      <c r="E1032" s="113">
        <v>369</v>
      </c>
      <c r="F1032" s="113">
        <v>371.9</v>
      </c>
      <c r="G1032" s="113">
        <v>371</v>
      </c>
      <c r="H1032" s="113">
        <v>384.05</v>
      </c>
      <c r="I1032" s="113">
        <v>8590</v>
      </c>
      <c r="J1032" s="113">
        <v>3214271.05</v>
      </c>
      <c r="K1032" s="115">
        <v>43482</v>
      </c>
      <c r="L1032" s="113">
        <v>591</v>
      </c>
      <c r="M1032" s="113" t="s">
        <v>2040</v>
      </c>
      <c r="N1032" s="351"/>
    </row>
    <row r="1033" spans="1:14">
      <c r="A1033" s="113" t="s">
        <v>1274</v>
      </c>
      <c r="B1033" s="113" t="s">
        <v>384</v>
      </c>
      <c r="C1033" s="113">
        <v>216.05</v>
      </c>
      <c r="D1033" s="113">
        <v>219.3</v>
      </c>
      <c r="E1033" s="113">
        <v>212.6</v>
      </c>
      <c r="F1033" s="113">
        <v>216.6</v>
      </c>
      <c r="G1033" s="113">
        <v>215</v>
      </c>
      <c r="H1033" s="113">
        <v>216.05</v>
      </c>
      <c r="I1033" s="113">
        <v>112421</v>
      </c>
      <c r="J1033" s="113">
        <v>24455390.350000001</v>
      </c>
      <c r="K1033" s="115">
        <v>43482</v>
      </c>
      <c r="L1033" s="113">
        <v>4315</v>
      </c>
      <c r="M1033" s="113" t="s">
        <v>1275</v>
      </c>
      <c r="N1033" s="351"/>
    </row>
    <row r="1034" spans="1:14">
      <c r="A1034" s="113" t="s">
        <v>3441</v>
      </c>
      <c r="B1034" s="113" t="s">
        <v>384</v>
      </c>
      <c r="C1034" s="113">
        <v>1085.75</v>
      </c>
      <c r="D1034" s="113">
        <v>1096.5</v>
      </c>
      <c r="E1034" s="113">
        <v>1049</v>
      </c>
      <c r="F1034" s="113">
        <v>1050.7</v>
      </c>
      <c r="G1034" s="113">
        <v>1050</v>
      </c>
      <c r="H1034" s="113">
        <v>1085.75</v>
      </c>
      <c r="I1034" s="113">
        <v>6987</v>
      </c>
      <c r="J1034" s="113">
        <v>7341708.8499999996</v>
      </c>
      <c r="K1034" s="115">
        <v>43482</v>
      </c>
      <c r="L1034" s="113">
        <v>119</v>
      </c>
      <c r="M1034" s="113" t="s">
        <v>3442</v>
      </c>
      <c r="N1034" s="351"/>
    </row>
    <row r="1035" spans="1:14">
      <c r="A1035" s="113" t="s">
        <v>3713</v>
      </c>
      <c r="B1035" s="113" t="s">
        <v>3233</v>
      </c>
      <c r="C1035" s="113">
        <v>1.2</v>
      </c>
      <c r="D1035" s="113">
        <v>1.2</v>
      </c>
      <c r="E1035" s="113">
        <v>1.2</v>
      </c>
      <c r="F1035" s="113">
        <v>1.2</v>
      </c>
      <c r="G1035" s="113">
        <v>1.2</v>
      </c>
      <c r="H1035" s="113">
        <v>1.1499999999999999</v>
      </c>
      <c r="I1035" s="113">
        <v>3020</v>
      </c>
      <c r="J1035" s="113">
        <v>3624</v>
      </c>
      <c r="K1035" s="115">
        <v>43482</v>
      </c>
      <c r="L1035" s="113">
        <v>7</v>
      </c>
      <c r="M1035" s="113" t="s">
        <v>3714</v>
      </c>
      <c r="N1035" s="351"/>
    </row>
    <row r="1036" spans="1:14">
      <c r="A1036" s="113" t="s">
        <v>122</v>
      </c>
      <c r="B1036" s="113" t="s">
        <v>384</v>
      </c>
      <c r="C1036" s="113">
        <v>146.9</v>
      </c>
      <c r="D1036" s="113">
        <v>147.65</v>
      </c>
      <c r="E1036" s="113">
        <v>144.25</v>
      </c>
      <c r="F1036" s="113">
        <v>144.9</v>
      </c>
      <c r="G1036" s="113">
        <v>144.69999999999999</v>
      </c>
      <c r="H1036" s="113">
        <v>146.35</v>
      </c>
      <c r="I1036" s="113">
        <v>6274305</v>
      </c>
      <c r="J1036" s="113">
        <v>914102970.25</v>
      </c>
      <c r="K1036" s="115">
        <v>43482</v>
      </c>
      <c r="L1036" s="113">
        <v>29910</v>
      </c>
      <c r="M1036" s="113" t="s">
        <v>1276</v>
      </c>
      <c r="N1036" s="351"/>
    </row>
    <row r="1037" spans="1:14">
      <c r="A1037" s="113" t="s">
        <v>1277</v>
      </c>
      <c r="B1037" s="113" t="s">
        <v>384</v>
      </c>
      <c r="C1037" s="113">
        <v>369.7</v>
      </c>
      <c r="D1037" s="113">
        <v>381</v>
      </c>
      <c r="E1037" s="113">
        <v>366</v>
      </c>
      <c r="F1037" s="113">
        <v>371.15</v>
      </c>
      <c r="G1037" s="113">
        <v>368.4</v>
      </c>
      <c r="H1037" s="113">
        <v>367.75</v>
      </c>
      <c r="I1037" s="113">
        <v>17550</v>
      </c>
      <c r="J1037" s="113">
        <v>6560486</v>
      </c>
      <c r="K1037" s="115">
        <v>43482</v>
      </c>
      <c r="L1037" s="113">
        <v>869</v>
      </c>
      <c r="M1037" s="113" t="s">
        <v>1278</v>
      </c>
      <c r="N1037" s="351"/>
    </row>
    <row r="1038" spans="1:14">
      <c r="A1038" s="113" t="s">
        <v>2227</v>
      </c>
      <c r="B1038" s="113" t="s">
        <v>384</v>
      </c>
      <c r="C1038" s="113">
        <v>0.35</v>
      </c>
      <c r="D1038" s="113">
        <v>0.35</v>
      </c>
      <c r="E1038" s="113">
        <v>0.35</v>
      </c>
      <c r="F1038" s="113">
        <v>0.35</v>
      </c>
      <c r="G1038" s="113">
        <v>0.35</v>
      </c>
      <c r="H1038" s="113">
        <v>0.35</v>
      </c>
      <c r="I1038" s="113">
        <v>2362</v>
      </c>
      <c r="J1038" s="113">
        <v>826.7</v>
      </c>
      <c r="K1038" s="115">
        <v>43482</v>
      </c>
      <c r="L1038" s="113">
        <v>7</v>
      </c>
      <c r="M1038" s="113" t="s">
        <v>2228</v>
      </c>
      <c r="N1038" s="351"/>
    </row>
    <row r="1039" spans="1:14">
      <c r="A1039" s="113" t="s">
        <v>1279</v>
      </c>
      <c r="B1039" s="113" t="s">
        <v>384</v>
      </c>
      <c r="C1039" s="113">
        <v>453.9</v>
      </c>
      <c r="D1039" s="113">
        <v>462.8</v>
      </c>
      <c r="E1039" s="113">
        <v>452.15</v>
      </c>
      <c r="F1039" s="113">
        <v>460.25</v>
      </c>
      <c r="G1039" s="113">
        <v>460.5</v>
      </c>
      <c r="H1039" s="113">
        <v>453.75</v>
      </c>
      <c r="I1039" s="113">
        <v>620582</v>
      </c>
      <c r="J1039" s="113">
        <v>284511552.80000001</v>
      </c>
      <c r="K1039" s="115">
        <v>43482</v>
      </c>
      <c r="L1039" s="113">
        <v>13866</v>
      </c>
      <c r="M1039" s="113" t="s">
        <v>1280</v>
      </c>
      <c r="N1039" s="351"/>
    </row>
    <row r="1040" spans="1:14">
      <c r="A1040" s="113" t="s">
        <v>1281</v>
      </c>
      <c r="B1040" s="113" t="s">
        <v>384</v>
      </c>
      <c r="C1040" s="113">
        <v>1158.3</v>
      </c>
      <c r="D1040" s="113">
        <v>1164</v>
      </c>
      <c r="E1040" s="113">
        <v>1145.05</v>
      </c>
      <c r="F1040" s="113">
        <v>1150.9000000000001</v>
      </c>
      <c r="G1040" s="113">
        <v>1161</v>
      </c>
      <c r="H1040" s="113">
        <v>1158.3499999999999</v>
      </c>
      <c r="I1040" s="113">
        <v>3138</v>
      </c>
      <c r="J1040" s="113">
        <v>3605295.05</v>
      </c>
      <c r="K1040" s="115">
        <v>43482</v>
      </c>
      <c r="L1040" s="113">
        <v>203</v>
      </c>
      <c r="M1040" s="113" t="s">
        <v>1282</v>
      </c>
      <c r="N1040" s="351"/>
    </row>
    <row r="1041" spans="1:14">
      <c r="A1041" s="113" t="s">
        <v>123</v>
      </c>
      <c r="B1041" s="113" t="s">
        <v>384</v>
      </c>
      <c r="C1041" s="113">
        <v>3678</v>
      </c>
      <c r="D1041" s="113">
        <v>3722</v>
      </c>
      <c r="E1041" s="113">
        <v>3658.3</v>
      </c>
      <c r="F1041" s="113">
        <v>3694.4</v>
      </c>
      <c r="G1041" s="113">
        <v>3690</v>
      </c>
      <c r="H1041" s="113">
        <v>3682.75</v>
      </c>
      <c r="I1041" s="113">
        <v>23553</v>
      </c>
      <c r="J1041" s="113">
        <v>87062027.25</v>
      </c>
      <c r="K1041" s="115">
        <v>43482</v>
      </c>
      <c r="L1041" s="113">
        <v>5156</v>
      </c>
      <c r="M1041" s="113" t="s">
        <v>1283</v>
      </c>
      <c r="N1041" s="351"/>
    </row>
    <row r="1042" spans="1:14">
      <c r="A1042" s="113" t="s">
        <v>205</v>
      </c>
      <c r="B1042" s="113" t="s">
        <v>384</v>
      </c>
      <c r="C1042" s="113">
        <v>173.55</v>
      </c>
      <c r="D1042" s="113">
        <v>175.25</v>
      </c>
      <c r="E1042" s="113">
        <v>171.85</v>
      </c>
      <c r="F1042" s="113">
        <v>172.75</v>
      </c>
      <c r="G1042" s="113">
        <v>172.4</v>
      </c>
      <c r="H1042" s="113">
        <v>173.55</v>
      </c>
      <c r="I1042" s="113">
        <v>862255</v>
      </c>
      <c r="J1042" s="113">
        <v>149579863.5</v>
      </c>
      <c r="K1042" s="115">
        <v>43482</v>
      </c>
      <c r="L1042" s="113">
        <v>13089</v>
      </c>
      <c r="M1042" s="113" t="s">
        <v>1284</v>
      </c>
      <c r="N1042" s="351"/>
    </row>
    <row r="1043" spans="1:14">
      <c r="A1043" s="113" t="s">
        <v>3077</v>
      </c>
      <c r="B1043" s="113" t="s">
        <v>384</v>
      </c>
      <c r="C1043" s="113">
        <v>15.95</v>
      </c>
      <c r="D1043" s="113">
        <v>15.95</v>
      </c>
      <c r="E1043" s="113">
        <v>15.1</v>
      </c>
      <c r="F1043" s="113">
        <v>15.25</v>
      </c>
      <c r="G1043" s="113">
        <v>15.25</v>
      </c>
      <c r="H1043" s="113">
        <v>15.3</v>
      </c>
      <c r="I1043" s="113">
        <v>9700</v>
      </c>
      <c r="J1043" s="113">
        <v>149463.9</v>
      </c>
      <c r="K1043" s="115">
        <v>43482</v>
      </c>
      <c r="L1043" s="113">
        <v>78</v>
      </c>
      <c r="M1043" s="113" t="s">
        <v>3078</v>
      </c>
      <c r="N1043" s="351"/>
    </row>
    <row r="1044" spans="1:14">
      <c r="A1044" s="113" t="s">
        <v>3328</v>
      </c>
      <c r="B1044" s="113" t="s">
        <v>384</v>
      </c>
      <c r="C1044" s="113">
        <v>2.7</v>
      </c>
      <c r="D1044" s="113">
        <v>2.7</v>
      </c>
      <c r="E1044" s="113">
        <v>2.65</v>
      </c>
      <c r="F1044" s="113">
        <v>2.7</v>
      </c>
      <c r="G1044" s="113">
        <v>2.7</v>
      </c>
      <c r="H1044" s="113">
        <v>2.75</v>
      </c>
      <c r="I1044" s="113">
        <v>10375</v>
      </c>
      <c r="J1044" s="113">
        <v>27949.5</v>
      </c>
      <c r="K1044" s="115">
        <v>43482</v>
      </c>
      <c r="L1044" s="113">
        <v>22</v>
      </c>
      <c r="M1044" s="113" t="s">
        <v>3329</v>
      </c>
      <c r="N1044" s="351"/>
    </row>
    <row r="1045" spans="1:14">
      <c r="A1045" s="113" t="s">
        <v>2775</v>
      </c>
      <c r="B1045" s="113" t="s">
        <v>384</v>
      </c>
      <c r="C1045" s="113">
        <v>246.75</v>
      </c>
      <c r="D1045" s="113">
        <v>249</v>
      </c>
      <c r="E1045" s="113">
        <v>237.2</v>
      </c>
      <c r="F1045" s="113">
        <v>239.9</v>
      </c>
      <c r="G1045" s="113">
        <v>238.8</v>
      </c>
      <c r="H1045" s="113">
        <v>244.15</v>
      </c>
      <c r="I1045" s="113">
        <v>57749</v>
      </c>
      <c r="J1045" s="113">
        <v>13974582.550000001</v>
      </c>
      <c r="K1045" s="115">
        <v>43482</v>
      </c>
      <c r="L1045" s="113">
        <v>2338</v>
      </c>
      <c r="M1045" s="113" t="s">
        <v>2297</v>
      </c>
      <c r="N1045" s="351"/>
    </row>
    <row r="1046" spans="1:14">
      <c r="A1046" s="113" t="s">
        <v>2700</v>
      </c>
      <c r="B1046" s="113" t="s">
        <v>384</v>
      </c>
      <c r="C1046" s="113">
        <v>90.15</v>
      </c>
      <c r="D1046" s="113">
        <v>90.5</v>
      </c>
      <c r="E1046" s="113">
        <v>85.8</v>
      </c>
      <c r="F1046" s="113">
        <v>86.65</v>
      </c>
      <c r="G1046" s="113">
        <v>86.95</v>
      </c>
      <c r="H1046" s="113">
        <v>87.75</v>
      </c>
      <c r="I1046" s="113">
        <v>22076</v>
      </c>
      <c r="J1046" s="113">
        <v>1947357.75</v>
      </c>
      <c r="K1046" s="115">
        <v>43482</v>
      </c>
      <c r="L1046" s="113">
        <v>676</v>
      </c>
      <c r="M1046" s="113" t="s">
        <v>2701</v>
      </c>
      <c r="N1046" s="351"/>
    </row>
    <row r="1047" spans="1:14">
      <c r="A1047" s="113" t="s">
        <v>1285</v>
      </c>
      <c r="B1047" s="113" t="s">
        <v>384</v>
      </c>
      <c r="C1047" s="113">
        <v>214.75</v>
      </c>
      <c r="D1047" s="113">
        <v>215.4</v>
      </c>
      <c r="E1047" s="113">
        <v>213.45</v>
      </c>
      <c r="F1047" s="113">
        <v>213.7</v>
      </c>
      <c r="G1047" s="113">
        <v>213.65</v>
      </c>
      <c r="H1047" s="113">
        <v>214</v>
      </c>
      <c r="I1047" s="113">
        <v>241670</v>
      </c>
      <c r="J1047" s="113">
        <v>51670767.200000003</v>
      </c>
      <c r="K1047" s="115">
        <v>43482</v>
      </c>
      <c r="L1047" s="113">
        <v>2598</v>
      </c>
      <c r="M1047" s="113" t="s">
        <v>1286</v>
      </c>
      <c r="N1047" s="351"/>
    </row>
    <row r="1048" spans="1:14">
      <c r="A1048" s="113" t="s">
        <v>2099</v>
      </c>
      <c r="B1048" s="113" t="s">
        <v>3233</v>
      </c>
      <c r="C1048" s="113">
        <v>28.1</v>
      </c>
      <c r="D1048" s="113">
        <v>28.65</v>
      </c>
      <c r="E1048" s="113">
        <v>27</v>
      </c>
      <c r="F1048" s="113">
        <v>28.35</v>
      </c>
      <c r="G1048" s="113">
        <v>28.65</v>
      </c>
      <c r="H1048" s="113">
        <v>27.3</v>
      </c>
      <c r="I1048" s="113">
        <v>89560</v>
      </c>
      <c r="J1048" s="113">
        <v>2535547.25</v>
      </c>
      <c r="K1048" s="115">
        <v>43482</v>
      </c>
      <c r="L1048" s="113">
        <v>324</v>
      </c>
      <c r="M1048" s="113" t="s">
        <v>2100</v>
      </c>
      <c r="N1048" s="351"/>
    </row>
    <row r="1049" spans="1:14">
      <c r="A1049" s="113" t="s">
        <v>1287</v>
      </c>
      <c r="B1049" s="113" t="s">
        <v>384</v>
      </c>
      <c r="C1049" s="113">
        <v>37.15</v>
      </c>
      <c r="D1049" s="113">
        <v>38.200000000000003</v>
      </c>
      <c r="E1049" s="113">
        <v>36.75</v>
      </c>
      <c r="F1049" s="113">
        <v>37.9</v>
      </c>
      <c r="G1049" s="113">
        <v>37.25</v>
      </c>
      <c r="H1049" s="113">
        <v>37</v>
      </c>
      <c r="I1049" s="113">
        <v>20399</v>
      </c>
      <c r="J1049" s="113">
        <v>765570.3</v>
      </c>
      <c r="K1049" s="115">
        <v>43482</v>
      </c>
      <c r="L1049" s="113">
        <v>212</v>
      </c>
      <c r="M1049" s="113" t="s">
        <v>1288</v>
      </c>
      <c r="N1049" s="351"/>
    </row>
    <row r="1050" spans="1:14">
      <c r="A1050" s="113" t="s">
        <v>3554</v>
      </c>
      <c r="B1050" s="113" t="s">
        <v>3233</v>
      </c>
      <c r="C1050" s="113">
        <v>16.75</v>
      </c>
      <c r="D1050" s="113">
        <v>16.75</v>
      </c>
      <c r="E1050" s="113">
        <v>15.9</v>
      </c>
      <c r="F1050" s="113">
        <v>16</v>
      </c>
      <c r="G1050" s="113">
        <v>16</v>
      </c>
      <c r="H1050" s="113">
        <v>16.25</v>
      </c>
      <c r="I1050" s="113">
        <v>2741</v>
      </c>
      <c r="J1050" s="113">
        <v>43878.55</v>
      </c>
      <c r="K1050" s="115">
        <v>43482</v>
      </c>
      <c r="L1050" s="113">
        <v>18</v>
      </c>
      <c r="M1050" s="113" t="s">
        <v>3555</v>
      </c>
      <c r="N1050" s="351"/>
    </row>
    <row r="1051" spans="1:14">
      <c r="A1051" s="113" t="s">
        <v>124</v>
      </c>
      <c r="B1051" s="113" t="s">
        <v>384</v>
      </c>
      <c r="C1051" s="113">
        <v>146.5</v>
      </c>
      <c r="D1051" s="113">
        <v>147.44999999999999</v>
      </c>
      <c r="E1051" s="113">
        <v>144.44999999999999</v>
      </c>
      <c r="F1051" s="113">
        <v>145</v>
      </c>
      <c r="G1051" s="113">
        <v>144.75</v>
      </c>
      <c r="H1051" s="113">
        <v>146.35</v>
      </c>
      <c r="I1051" s="113">
        <v>5142302</v>
      </c>
      <c r="J1051" s="113">
        <v>750591450.14999998</v>
      </c>
      <c r="K1051" s="115">
        <v>43482</v>
      </c>
      <c r="L1051" s="113">
        <v>33413</v>
      </c>
      <c r="M1051" s="113" t="s">
        <v>1289</v>
      </c>
      <c r="N1051" s="351"/>
    </row>
    <row r="1052" spans="1:14">
      <c r="A1052" s="113" t="s">
        <v>1290</v>
      </c>
      <c r="B1052" s="113" t="s">
        <v>384</v>
      </c>
      <c r="C1052" s="113">
        <v>37.9</v>
      </c>
      <c r="D1052" s="113">
        <v>38.75</v>
      </c>
      <c r="E1052" s="113">
        <v>37.35</v>
      </c>
      <c r="F1052" s="113">
        <v>37.549999999999997</v>
      </c>
      <c r="G1052" s="113">
        <v>37.5</v>
      </c>
      <c r="H1052" s="113">
        <v>38.049999999999997</v>
      </c>
      <c r="I1052" s="113">
        <v>241607</v>
      </c>
      <c r="J1052" s="113">
        <v>9181551.9000000004</v>
      </c>
      <c r="K1052" s="115">
        <v>43482</v>
      </c>
      <c r="L1052" s="113">
        <v>1312</v>
      </c>
      <c r="M1052" s="113" t="s">
        <v>1291</v>
      </c>
      <c r="N1052" s="351"/>
    </row>
    <row r="1053" spans="1:14">
      <c r="A1053" s="113" t="s">
        <v>3079</v>
      </c>
      <c r="B1053" s="113" t="s">
        <v>384</v>
      </c>
      <c r="C1053" s="113">
        <v>66.05</v>
      </c>
      <c r="D1053" s="113">
        <v>67.400000000000006</v>
      </c>
      <c r="E1053" s="113">
        <v>62.65</v>
      </c>
      <c r="F1053" s="113">
        <v>63.45</v>
      </c>
      <c r="G1053" s="113">
        <v>63.7</v>
      </c>
      <c r="H1053" s="113">
        <v>65.599999999999994</v>
      </c>
      <c r="I1053" s="113">
        <v>9080</v>
      </c>
      <c r="J1053" s="113">
        <v>583147.69999999995</v>
      </c>
      <c r="K1053" s="115">
        <v>43482</v>
      </c>
      <c r="L1053" s="113">
        <v>253</v>
      </c>
      <c r="M1053" s="113" t="s">
        <v>3080</v>
      </c>
      <c r="N1053" s="351"/>
    </row>
    <row r="1054" spans="1:14">
      <c r="A1054" s="113" t="s">
        <v>2616</v>
      </c>
      <c r="B1054" s="113" t="s">
        <v>384</v>
      </c>
      <c r="C1054" s="113">
        <v>117.25</v>
      </c>
      <c r="D1054" s="113">
        <v>117.25</v>
      </c>
      <c r="E1054" s="113">
        <v>117.25</v>
      </c>
      <c r="F1054" s="113">
        <v>117.25</v>
      </c>
      <c r="G1054" s="113">
        <v>117.25</v>
      </c>
      <c r="H1054" s="113">
        <v>123.4</v>
      </c>
      <c r="I1054" s="113">
        <v>2865</v>
      </c>
      <c r="J1054" s="113">
        <v>335921.25</v>
      </c>
      <c r="K1054" s="115">
        <v>43482</v>
      </c>
      <c r="L1054" s="113">
        <v>23</v>
      </c>
      <c r="M1054" s="113" t="s">
        <v>2617</v>
      </c>
      <c r="N1054" s="351"/>
    </row>
    <row r="1055" spans="1:14">
      <c r="A1055" s="113" t="s">
        <v>2472</v>
      </c>
      <c r="B1055" s="113" t="s">
        <v>384</v>
      </c>
      <c r="C1055" s="113">
        <v>8.9</v>
      </c>
      <c r="D1055" s="113">
        <v>9.0500000000000007</v>
      </c>
      <c r="E1055" s="113">
        <v>8.75</v>
      </c>
      <c r="F1055" s="113">
        <v>8.85</v>
      </c>
      <c r="G1055" s="113">
        <v>8.9</v>
      </c>
      <c r="H1055" s="113">
        <v>8.9499999999999993</v>
      </c>
      <c r="I1055" s="113">
        <v>216785</v>
      </c>
      <c r="J1055" s="113">
        <v>1923486.85</v>
      </c>
      <c r="K1055" s="115">
        <v>43482</v>
      </c>
      <c r="L1055" s="113">
        <v>369</v>
      </c>
      <c r="M1055" s="113" t="s">
        <v>2473</v>
      </c>
      <c r="N1055" s="351"/>
    </row>
    <row r="1056" spans="1:14">
      <c r="A1056" s="113" t="s">
        <v>1292</v>
      </c>
      <c r="B1056" s="113" t="s">
        <v>384</v>
      </c>
      <c r="C1056" s="113">
        <v>121.4</v>
      </c>
      <c r="D1056" s="113">
        <v>121.4</v>
      </c>
      <c r="E1056" s="113">
        <v>117.1</v>
      </c>
      <c r="F1056" s="113">
        <v>117.45</v>
      </c>
      <c r="G1056" s="113">
        <v>118</v>
      </c>
      <c r="H1056" s="113">
        <v>118.7</v>
      </c>
      <c r="I1056" s="113">
        <v>525</v>
      </c>
      <c r="J1056" s="113">
        <v>62030.3</v>
      </c>
      <c r="K1056" s="115">
        <v>43482</v>
      </c>
      <c r="L1056" s="113">
        <v>40</v>
      </c>
      <c r="M1056" s="113" t="s">
        <v>1293</v>
      </c>
      <c r="N1056" s="351"/>
    </row>
    <row r="1057" spans="1:14">
      <c r="A1057" s="113" t="s">
        <v>1294</v>
      </c>
      <c r="B1057" s="113" t="s">
        <v>384</v>
      </c>
      <c r="C1057" s="113">
        <v>30.95</v>
      </c>
      <c r="D1057" s="113">
        <v>31.5</v>
      </c>
      <c r="E1057" s="113">
        <v>30.4</v>
      </c>
      <c r="F1057" s="113">
        <v>30.55</v>
      </c>
      <c r="G1057" s="113">
        <v>30.6</v>
      </c>
      <c r="H1057" s="113">
        <v>30.7</v>
      </c>
      <c r="I1057" s="113">
        <v>102236</v>
      </c>
      <c r="J1057" s="113">
        <v>3138302.65</v>
      </c>
      <c r="K1057" s="115">
        <v>43482</v>
      </c>
      <c r="L1057" s="113">
        <v>573</v>
      </c>
      <c r="M1057" s="113" t="s">
        <v>1295</v>
      </c>
      <c r="N1057" s="351"/>
    </row>
    <row r="1058" spans="1:14">
      <c r="A1058" s="113" t="s">
        <v>3081</v>
      </c>
      <c r="B1058" s="113" t="s">
        <v>384</v>
      </c>
      <c r="C1058" s="113">
        <v>27.9</v>
      </c>
      <c r="D1058" s="113">
        <v>28.1</v>
      </c>
      <c r="E1058" s="113">
        <v>27.55</v>
      </c>
      <c r="F1058" s="113">
        <v>27.8</v>
      </c>
      <c r="G1058" s="113">
        <v>27.95</v>
      </c>
      <c r="H1058" s="113">
        <v>28</v>
      </c>
      <c r="I1058" s="113">
        <v>4586</v>
      </c>
      <c r="J1058" s="113">
        <v>127813.15</v>
      </c>
      <c r="K1058" s="115">
        <v>43482</v>
      </c>
      <c r="L1058" s="113">
        <v>61</v>
      </c>
      <c r="M1058" s="113" t="s">
        <v>3082</v>
      </c>
      <c r="N1058" s="351"/>
    </row>
    <row r="1059" spans="1:14">
      <c r="A1059" s="113" t="s">
        <v>2474</v>
      </c>
      <c r="B1059" s="113" t="s">
        <v>384</v>
      </c>
      <c r="C1059" s="113">
        <v>12.8</v>
      </c>
      <c r="D1059" s="113">
        <v>12.8</v>
      </c>
      <c r="E1059" s="113">
        <v>11.7</v>
      </c>
      <c r="F1059" s="113">
        <v>11.8</v>
      </c>
      <c r="G1059" s="113">
        <v>12</v>
      </c>
      <c r="H1059" s="113">
        <v>11.75</v>
      </c>
      <c r="I1059" s="113">
        <v>3657</v>
      </c>
      <c r="J1059" s="113">
        <v>44047.5</v>
      </c>
      <c r="K1059" s="115">
        <v>43482</v>
      </c>
      <c r="L1059" s="113">
        <v>24</v>
      </c>
      <c r="M1059" s="113" t="s">
        <v>2475</v>
      </c>
      <c r="N1059" s="351"/>
    </row>
    <row r="1060" spans="1:14">
      <c r="A1060" s="113" t="s">
        <v>125</v>
      </c>
      <c r="B1060" s="113" t="s">
        <v>384</v>
      </c>
      <c r="C1060" s="113">
        <v>98.1</v>
      </c>
      <c r="D1060" s="113">
        <v>98.7</v>
      </c>
      <c r="E1060" s="113">
        <v>94.55</v>
      </c>
      <c r="F1060" s="113">
        <v>96.8</v>
      </c>
      <c r="G1060" s="113">
        <v>96.8</v>
      </c>
      <c r="H1060" s="113">
        <v>97.85</v>
      </c>
      <c r="I1060" s="113">
        <v>3385324</v>
      </c>
      <c r="J1060" s="113">
        <v>327303245.85000002</v>
      </c>
      <c r="K1060" s="115">
        <v>43482</v>
      </c>
      <c r="L1060" s="113">
        <v>11922</v>
      </c>
      <c r="M1060" s="113" t="s">
        <v>1296</v>
      </c>
      <c r="N1060" s="351"/>
    </row>
    <row r="1061" spans="1:14">
      <c r="A1061" s="113" t="s">
        <v>3083</v>
      </c>
      <c r="B1061" s="113" t="s">
        <v>384</v>
      </c>
      <c r="C1061" s="113">
        <v>182.95</v>
      </c>
      <c r="D1061" s="113">
        <v>185.4</v>
      </c>
      <c r="E1061" s="113">
        <v>177.95</v>
      </c>
      <c r="F1061" s="113">
        <v>179.6</v>
      </c>
      <c r="G1061" s="113">
        <v>179</v>
      </c>
      <c r="H1061" s="113">
        <v>181.15</v>
      </c>
      <c r="I1061" s="113">
        <v>9169</v>
      </c>
      <c r="J1061" s="113">
        <v>1663305.85</v>
      </c>
      <c r="K1061" s="115">
        <v>43482</v>
      </c>
      <c r="L1061" s="113">
        <v>345</v>
      </c>
      <c r="M1061" s="113" t="s">
        <v>3084</v>
      </c>
      <c r="N1061" s="351"/>
    </row>
    <row r="1062" spans="1:14">
      <c r="A1062" s="113" t="s">
        <v>314</v>
      </c>
      <c r="B1062" s="113" t="s">
        <v>384</v>
      </c>
      <c r="C1062" s="113">
        <v>77.599999999999994</v>
      </c>
      <c r="D1062" s="113">
        <v>78.2</v>
      </c>
      <c r="E1062" s="113">
        <v>76.7</v>
      </c>
      <c r="F1062" s="113">
        <v>76.8</v>
      </c>
      <c r="G1062" s="113">
        <v>76.7</v>
      </c>
      <c r="H1062" s="113">
        <v>77.150000000000006</v>
      </c>
      <c r="I1062" s="113">
        <v>9407</v>
      </c>
      <c r="J1062" s="113">
        <v>726086.9</v>
      </c>
      <c r="K1062" s="115">
        <v>43482</v>
      </c>
      <c r="L1062" s="113">
        <v>334</v>
      </c>
      <c r="M1062" s="113" t="s">
        <v>1297</v>
      </c>
      <c r="N1062" s="351"/>
    </row>
    <row r="1063" spans="1:14">
      <c r="A1063" s="113" t="s">
        <v>2724</v>
      </c>
      <c r="B1063" s="113" t="s">
        <v>384</v>
      </c>
      <c r="C1063" s="113">
        <v>146.69999999999999</v>
      </c>
      <c r="D1063" s="113">
        <v>151.30000000000001</v>
      </c>
      <c r="E1063" s="113">
        <v>144.1</v>
      </c>
      <c r="F1063" s="113">
        <v>147.75</v>
      </c>
      <c r="G1063" s="113">
        <v>147.4</v>
      </c>
      <c r="H1063" s="113">
        <v>143.9</v>
      </c>
      <c r="I1063" s="113">
        <v>217753</v>
      </c>
      <c r="J1063" s="113">
        <v>32429217.449999999</v>
      </c>
      <c r="K1063" s="115">
        <v>43482</v>
      </c>
      <c r="L1063" s="113">
        <v>2449</v>
      </c>
      <c r="M1063" s="113" t="s">
        <v>2725</v>
      </c>
      <c r="N1063" s="351"/>
    </row>
    <row r="1064" spans="1:14">
      <c r="A1064" s="113" t="s">
        <v>1298</v>
      </c>
      <c r="B1064" s="113" t="s">
        <v>384</v>
      </c>
      <c r="C1064" s="113">
        <v>45</v>
      </c>
      <c r="D1064" s="113">
        <v>45.4</v>
      </c>
      <c r="E1064" s="113">
        <v>44.05</v>
      </c>
      <c r="F1064" s="113">
        <v>45.2</v>
      </c>
      <c r="G1064" s="113">
        <v>45.25</v>
      </c>
      <c r="H1064" s="113">
        <v>44.05</v>
      </c>
      <c r="I1064" s="113">
        <v>39656</v>
      </c>
      <c r="J1064" s="113">
        <v>1776265.15</v>
      </c>
      <c r="K1064" s="115">
        <v>43482</v>
      </c>
      <c r="L1064" s="113">
        <v>289</v>
      </c>
      <c r="M1064" s="113" t="s">
        <v>1299</v>
      </c>
      <c r="N1064" s="351"/>
    </row>
    <row r="1065" spans="1:14">
      <c r="A1065" s="113" t="s">
        <v>2476</v>
      </c>
      <c r="B1065" s="113" t="s">
        <v>384</v>
      </c>
      <c r="C1065" s="113">
        <v>162</v>
      </c>
      <c r="D1065" s="113">
        <v>168.45</v>
      </c>
      <c r="E1065" s="113">
        <v>161.5</v>
      </c>
      <c r="F1065" s="113">
        <v>167</v>
      </c>
      <c r="G1065" s="113">
        <v>168.45</v>
      </c>
      <c r="H1065" s="113">
        <v>160.44999999999999</v>
      </c>
      <c r="I1065" s="113">
        <v>531</v>
      </c>
      <c r="J1065" s="113">
        <v>87922.1</v>
      </c>
      <c r="K1065" s="115">
        <v>43482</v>
      </c>
      <c r="L1065" s="113">
        <v>21</v>
      </c>
      <c r="M1065" s="113" t="s">
        <v>2477</v>
      </c>
      <c r="N1065" s="351"/>
    </row>
    <row r="1066" spans="1:14">
      <c r="A1066" s="113" t="s">
        <v>2357</v>
      </c>
      <c r="B1066" s="113" t="s">
        <v>384</v>
      </c>
      <c r="C1066" s="113">
        <v>42.4</v>
      </c>
      <c r="D1066" s="113">
        <v>43.45</v>
      </c>
      <c r="E1066" s="113">
        <v>42</v>
      </c>
      <c r="F1066" s="113">
        <v>42.7</v>
      </c>
      <c r="G1066" s="113">
        <v>42.9</v>
      </c>
      <c r="H1066" s="113">
        <v>41.5</v>
      </c>
      <c r="I1066" s="113">
        <v>1334682</v>
      </c>
      <c r="J1066" s="113">
        <v>56958054.899999999</v>
      </c>
      <c r="K1066" s="115">
        <v>43482</v>
      </c>
      <c r="L1066" s="113">
        <v>6441</v>
      </c>
      <c r="M1066" s="113" t="s">
        <v>2358</v>
      </c>
      <c r="N1066" s="351"/>
    </row>
    <row r="1067" spans="1:14">
      <c r="A1067" s="113" t="s">
        <v>1300</v>
      </c>
      <c r="B1067" s="113" t="s">
        <v>384</v>
      </c>
      <c r="C1067" s="113">
        <v>229.75</v>
      </c>
      <c r="D1067" s="113">
        <v>229.75</v>
      </c>
      <c r="E1067" s="113">
        <v>225.25</v>
      </c>
      <c r="F1067" s="113">
        <v>227.1</v>
      </c>
      <c r="G1067" s="113">
        <v>226.85</v>
      </c>
      <c r="H1067" s="113">
        <v>227.1</v>
      </c>
      <c r="I1067" s="113">
        <v>21474</v>
      </c>
      <c r="J1067" s="113">
        <v>4881859.9000000004</v>
      </c>
      <c r="K1067" s="115">
        <v>43482</v>
      </c>
      <c r="L1067" s="113">
        <v>710</v>
      </c>
      <c r="M1067" s="113" t="s">
        <v>1301</v>
      </c>
      <c r="N1067" s="351"/>
    </row>
    <row r="1068" spans="1:14">
      <c r="A1068" s="113" t="s">
        <v>1302</v>
      </c>
      <c r="B1068" s="113" t="s">
        <v>384</v>
      </c>
      <c r="C1068" s="113">
        <v>896</v>
      </c>
      <c r="D1068" s="113">
        <v>917</v>
      </c>
      <c r="E1068" s="113">
        <v>890</v>
      </c>
      <c r="F1068" s="113">
        <v>895.6</v>
      </c>
      <c r="G1068" s="113">
        <v>896</v>
      </c>
      <c r="H1068" s="113">
        <v>894.6</v>
      </c>
      <c r="I1068" s="113">
        <v>4842</v>
      </c>
      <c r="J1068" s="113">
        <v>4362907.9000000004</v>
      </c>
      <c r="K1068" s="115">
        <v>43482</v>
      </c>
      <c r="L1068" s="113">
        <v>633</v>
      </c>
      <c r="M1068" s="113" t="s">
        <v>1303</v>
      </c>
      <c r="N1068" s="351"/>
    </row>
    <row r="1069" spans="1:14">
      <c r="A1069" s="113" t="s">
        <v>1979</v>
      </c>
      <c r="B1069" s="113" t="s">
        <v>384</v>
      </c>
      <c r="C1069" s="113">
        <v>4.0999999999999996</v>
      </c>
      <c r="D1069" s="113">
        <v>4.3499999999999996</v>
      </c>
      <c r="E1069" s="113">
        <v>4.0999999999999996</v>
      </c>
      <c r="F1069" s="113">
        <v>4.2</v>
      </c>
      <c r="G1069" s="113">
        <v>4.25</v>
      </c>
      <c r="H1069" s="113">
        <v>4.3</v>
      </c>
      <c r="I1069" s="113">
        <v>25562</v>
      </c>
      <c r="J1069" s="113">
        <v>107611.65</v>
      </c>
      <c r="K1069" s="115">
        <v>43482</v>
      </c>
      <c r="L1069" s="113">
        <v>55</v>
      </c>
      <c r="M1069" s="113" t="s">
        <v>1980</v>
      </c>
      <c r="N1069" s="351"/>
    </row>
    <row r="1070" spans="1:14">
      <c r="A1070" s="113" t="s">
        <v>2478</v>
      </c>
      <c r="B1070" s="113" t="s">
        <v>384</v>
      </c>
      <c r="C1070" s="113">
        <v>15.25</v>
      </c>
      <c r="D1070" s="113">
        <v>15.8</v>
      </c>
      <c r="E1070" s="113">
        <v>14.95</v>
      </c>
      <c r="F1070" s="113">
        <v>15.2</v>
      </c>
      <c r="G1070" s="113">
        <v>15.3</v>
      </c>
      <c r="H1070" s="113">
        <v>14.95</v>
      </c>
      <c r="I1070" s="113">
        <v>2357</v>
      </c>
      <c r="J1070" s="113">
        <v>35805.949999999997</v>
      </c>
      <c r="K1070" s="115">
        <v>43482</v>
      </c>
      <c r="L1070" s="113">
        <v>34</v>
      </c>
      <c r="M1070" s="113" t="s">
        <v>2479</v>
      </c>
      <c r="N1070" s="351"/>
    </row>
    <row r="1071" spans="1:14">
      <c r="A1071" s="113" t="s">
        <v>2618</v>
      </c>
      <c r="B1071" s="113" t="s">
        <v>384</v>
      </c>
      <c r="C1071" s="113">
        <v>9</v>
      </c>
      <c r="D1071" s="113">
        <v>9</v>
      </c>
      <c r="E1071" s="113">
        <v>8.5500000000000007</v>
      </c>
      <c r="F1071" s="113">
        <v>8.75</v>
      </c>
      <c r="G1071" s="113">
        <v>8.75</v>
      </c>
      <c r="H1071" s="113">
        <v>8.8000000000000007</v>
      </c>
      <c r="I1071" s="113">
        <v>9594</v>
      </c>
      <c r="J1071" s="113">
        <v>83549.350000000006</v>
      </c>
      <c r="K1071" s="115">
        <v>43482</v>
      </c>
      <c r="L1071" s="113">
        <v>72</v>
      </c>
      <c r="M1071" s="113" t="s">
        <v>2619</v>
      </c>
      <c r="N1071" s="351"/>
    </row>
    <row r="1072" spans="1:14">
      <c r="A1072" s="113" t="s">
        <v>229</v>
      </c>
      <c r="B1072" s="113" t="s">
        <v>384</v>
      </c>
      <c r="C1072" s="113">
        <v>23440</v>
      </c>
      <c r="D1072" s="113">
        <v>23559.8</v>
      </c>
      <c r="E1072" s="113">
        <v>23120</v>
      </c>
      <c r="F1072" s="113">
        <v>23265.75</v>
      </c>
      <c r="G1072" s="113">
        <v>23201</v>
      </c>
      <c r="H1072" s="113">
        <v>23361.200000000001</v>
      </c>
      <c r="I1072" s="113">
        <v>32601</v>
      </c>
      <c r="J1072" s="113">
        <v>760715931.89999998</v>
      </c>
      <c r="K1072" s="115">
        <v>43482</v>
      </c>
      <c r="L1072" s="113">
        <v>12492</v>
      </c>
      <c r="M1072" s="113" t="s">
        <v>1304</v>
      </c>
      <c r="N1072" s="351"/>
    </row>
    <row r="1073" spans="1:14">
      <c r="A1073" s="113" t="s">
        <v>2356</v>
      </c>
      <c r="B1073" s="113" t="s">
        <v>384</v>
      </c>
      <c r="C1073" s="113">
        <v>310</v>
      </c>
      <c r="D1073" s="113">
        <v>310</v>
      </c>
      <c r="E1073" s="113">
        <v>309</v>
      </c>
      <c r="F1073" s="113">
        <v>309</v>
      </c>
      <c r="G1073" s="113">
        <v>309</v>
      </c>
      <c r="H1073" s="113">
        <v>308.5</v>
      </c>
      <c r="I1073" s="113">
        <v>45</v>
      </c>
      <c r="J1073" s="113">
        <v>13906</v>
      </c>
      <c r="K1073" s="115">
        <v>43482</v>
      </c>
      <c r="L1073" s="113">
        <v>2</v>
      </c>
      <c r="M1073" s="113" t="s">
        <v>1881</v>
      </c>
      <c r="N1073" s="351"/>
    </row>
    <row r="1074" spans="1:14">
      <c r="A1074" s="113" t="s">
        <v>3586</v>
      </c>
      <c r="B1074" s="113" t="s">
        <v>384</v>
      </c>
      <c r="C1074" s="113">
        <v>42.35</v>
      </c>
      <c r="D1074" s="113">
        <v>43.3</v>
      </c>
      <c r="E1074" s="113">
        <v>40.1</v>
      </c>
      <c r="F1074" s="113">
        <v>42.6</v>
      </c>
      <c r="G1074" s="113">
        <v>42.6</v>
      </c>
      <c r="H1074" s="113">
        <v>41.5</v>
      </c>
      <c r="I1074" s="113">
        <v>113</v>
      </c>
      <c r="J1074" s="113">
        <v>4791.2</v>
      </c>
      <c r="K1074" s="115">
        <v>43482</v>
      </c>
      <c r="L1074" s="113">
        <v>8</v>
      </c>
      <c r="M1074" s="113" t="s">
        <v>3587</v>
      </c>
      <c r="N1074" s="351"/>
    </row>
    <row r="1075" spans="1:14">
      <c r="A1075" s="113" t="s">
        <v>2083</v>
      </c>
      <c r="B1075" s="113" t="s">
        <v>384</v>
      </c>
      <c r="C1075" s="113">
        <v>38.65</v>
      </c>
      <c r="D1075" s="113">
        <v>38.65</v>
      </c>
      <c r="E1075" s="113">
        <v>36.4</v>
      </c>
      <c r="F1075" s="113">
        <v>37.35</v>
      </c>
      <c r="G1075" s="113">
        <v>37.1</v>
      </c>
      <c r="H1075" s="113">
        <v>37.450000000000003</v>
      </c>
      <c r="I1075" s="113">
        <v>4956</v>
      </c>
      <c r="J1075" s="113">
        <v>185378</v>
      </c>
      <c r="K1075" s="115">
        <v>43482</v>
      </c>
      <c r="L1075" s="113">
        <v>61</v>
      </c>
      <c r="M1075" s="113" t="s">
        <v>2084</v>
      </c>
      <c r="N1075" s="351"/>
    </row>
    <row r="1076" spans="1:14">
      <c r="A1076" s="113" t="s">
        <v>1305</v>
      </c>
      <c r="B1076" s="113" t="s">
        <v>384</v>
      </c>
      <c r="C1076" s="113">
        <v>164.1</v>
      </c>
      <c r="D1076" s="113">
        <v>186.6</v>
      </c>
      <c r="E1076" s="113">
        <v>164.1</v>
      </c>
      <c r="F1076" s="113">
        <v>180.8</v>
      </c>
      <c r="G1076" s="113">
        <v>178.55</v>
      </c>
      <c r="H1076" s="113">
        <v>158.15</v>
      </c>
      <c r="I1076" s="113">
        <v>971689</v>
      </c>
      <c r="J1076" s="113">
        <v>175487043.94999999</v>
      </c>
      <c r="K1076" s="115">
        <v>43482</v>
      </c>
      <c r="L1076" s="113">
        <v>18962</v>
      </c>
      <c r="M1076" s="113" t="s">
        <v>1306</v>
      </c>
      <c r="N1076" s="351"/>
    </row>
    <row r="1077" spans="1:14">
      <c r="A1077" s="113" t="s">
        <v>1307</v>
      </c>
      <c r="B1077" s="113" t="s">
        <v>384</v>
      </c>
      <c r="C1077" s="113">
        <v>124.5</v>
      </c>
      <c r="D1077" s="113">
        <v>128.69999999999999</v>
      </c>
      <c r="E1077" s="113">
        <v>120.2</v>
      </c>
      <c r="F1077" s="113">
        <v>125.75</v>
      </c>
      <c r="G1077" s="113">
        <v>126.15</v>
      </c>
      <c r="H1077" s="113">
        <v>121.3</v>
      </c>
      <c r="I1077" s="113">
        <v>34856</v>
      </c>
      <c r="J1077" s="113">
        <v>4369907.2</v>
      </c>
      <c r="K1077" s="115">
        <v>43482</v>
      </c>
      <c r="L1077" s="113">
        <v>789</v>
      </c>
      <c r="M1077" s="113" t="s">
        <v>1308</v>
      </c>
      <c r="N1077" s="351"/>
    </row>
    <row r="1078" spans="1:14">
      <c r="A1078" s="113" t="s">
        <v>1309</v>
      </c>
      <c r="B1078" s="113" t="s">
        <v>384</v>
      </c>
      <c r="C1078" s="113">
        <v>184.25</v>
      </c>
      <c r="D1078" s="113">
        <v>185.5</v>
      </c>
      <c r="E1078" s="113">
        <v>183.2</v>
      </c>
      <c r="F1078" s="113">
        <v>184.05</v>
      </c>
      <c r="G1078" s="113">
        <v>184.6</v>
      </c>
      <c r="H1078" s="113">
        <v>184.2</v>
      </c>
      <c r="I1078" s="113">
        <v>10634</v>
      </c>
      <c r="J1078" s="113">
        <v>1963429.35</v>
      </c>
      <c r="K1078" s="115">
        <v>43482</v>
      </c>
      <c r="L1078" s="113">
        <v>251</v>
      </c>
      <c r="M1078" s="113" t="s">
        <v>1310</v>
      </c>
      <c r="N1078" s="351"/>
    </row>
    <row r="1079" spans="1:14">
      <c r="A1079" s="113" t="s">
        <v>3485</v>
      </c>
      <c r="B1079" s="113" t="s">
        <v>3233</v>
      </c>
      <c r="C1079" s="113">
        <v>2.2999999999999998</v>
      </c>
      <c r="D1079" s="113">
        <v>2.2999999999999998</v>
      </c>
      <c r="E1079" s="113">
        <v>2.25</v>
      </c>
      <c r="F1079" s="113">
        <v>2.25</v>
      </c>
      <c r="G1079" s="113">
        <v>2.25</v>
      </c>
      <c r="H1079" s="113">
        <v>2.2999999999999998</v>
      </c>
      <c r="I1079" s="113">
        <v>5723</v>
      </c>
      <c r="J1079" s="113">
        <v>12881.75</v>
      </c>
      <c r="K1079" s="115">
        <v>43482</v>
      </c>
      <c r="L1079" s="113">
        <v>9</v>
      </c>
      <c r="M1079" s="113" t="s">
        <v>3486</v>
      </c>
      <c r="N1079" s="351"/>
    </row>
    <row r="1080" spans="1:14">
      <c r="A1080" s="113" t="s">
        <v>2835</v>
      </c>
      <c r="B1080" s="113" t="s">
        <v>384</v>
      </c>
      <c r="C1080" s="113">
        <v>12.2</v>
      </c>
      <c r="D1080" s="113">
        <v>12.3</v>
      </c>
      <c r="E1080" s="113">
        <v>11.2</v>
      </c>
      <c r="F1080" s="113">
        <v>11.85</v>
      </c>
      <c r="G1080" s="113">
        <v>11.85</v>
      </c>
      <c r="H1080" s="113">
        <v>12.2</v>
      </c>
      <c r="I1080" s="113">
        <v>277955</v>
      </c>
      <c r="J1080" s="113">
        <v>3271650.35</v>
      </c>
      <c r="K1080" s="115">
        <v>43482</v>
      </c>
      <c r="L1080" s="113">
        <v>605</v>
      </c>
      <c r="M1080" s="113" t="s">
        <v>2836</v>
      </c>
      <c r="N1080" s="351"/>
    </row>
    <row r="1081" spans="1:14">
      <c r="A1081" s="113" t="s">
        <v>1311</v>
      </c>
      <c r="B1081" s="113" t="s">
        <v>384</v>
      </c>
      <c r="C1081" s="113">
        <v>242.7</v>
      </c>
      <c r="D1081" s="113">
        <v>243.75</v>
      </c>
      <c r="E1081" s="113">
        <v>238.15</v>
      </c>
      <c r="F1081" s="113">
        <v>239.6</v>
      </c>
      <c r="G1081" s="113">
        <v>238.55</v>
      </c>
      <c r="H1081" s="113">
        <v>242.7</v>
      </c>
      <c r="I1081" s="113">
        <v>48999</v>
      </c>
      <c r="J1081" s="113">
        <v>11783979.75</v>
      </c>
      <c r="K1081" s="115">
        <v>43482</v>
      </c>
      <c r="L1081" s="113">
        <v>1526</v>
      </c>
      <c r="M1081" s="113" t="s">
        <v>3085</v>
      </c>
      <c r="N1081" s="351"/>
    </row>
    <row r="1082" spans="1:14">
      <c r="A1082" s="113" t="s">
        <v>3086</v>
      </c>
      <c r="B1082" s="113" t="s">
        <v>384</v>
      </c>
      <c r="C1082" s="113">
        <v>7.3</v>
      </c>
      <c r="D1082" s="113">
        <v>7.45</v>
      </c>
      <c r="E1082" s="113">
        <v>7.15</v>
      </c>
      <c r="F1082" s="113">
        <v>7.25</v>
      </c>
      <c r="G1082" s="113">
        <v>7.2</v>
      </c>
      <c r="H1082" s="113">
        <v>7.15</v>
      </c>
      <c r="I1082" s="113">
        <v>101882</v>
      </c>
      <c r="J1082" s="113">
        <v>743100.65</v>
      </c>
      <c r="K1082" s="115">
        <v>43482</v>
      </c>
      <c r="L1082" s="113">
        <v>177</v>
      </c>
      <c r="M1082" s="113" t="s">
        <v>3087</v>
      </c>
      <c r="N1082" s="351"/>
    </row>
    <row r="1083" spans="1:14">
      <c r="A1083" s="113" t="s">
        <v>2837</v>
      </c>
      <c r="B1083" s="113" t="s">
        <v>384</v>
      </c>
      <c r="C1083" s="113">
        <v>35.15</v>
      </c>
      <c r="D1083" s="113">
        <v>35.549999999999997</v>
      </c>
      <c r="E1083" s="113">
        <v>33.049999999999997</v>
      </c>
      <c r="F1083" s="113">
        <v>33.75</v>
      </c>
      <c r="G1083" s="113">
        <v>33.5</v>
      </c>
      <c r="H1083" s="113">
        <v>34.799999999999997</v>
      </c>
      <c r="I1083" s="113">
        <v>384264</v>
      </c>
      <c r="J1083" s="113">
        <v>13155021.9</v>
      </c>
      <c r="K1083" s="115">
        <v>43482</v>
      </c>
      <c r="L1083" s="113">
        <v>2363</v>
      </c>
      <c r="M1083" s="113" t="s">
        <v>2838</v>
      </c>
      <c r="N1083" s="351"/>
    </row>
    <row r="1084" spans="1:14">
      <c r="A1084" s="113" t="s">
        <v>3088</v>
      </c>
      <c r="B1084" s="113" t="s">
        <v>384</v>
      </c>
      <c r="C1084" s="113">
        <v>48.25</v>
      </c>
      <c r="D1084" s="113">
        <v>48.25</v>
      </c>
      <c r="E1084" s="113">
        <v>46.5</v>
      </c>
      <c r="F1084" s="113">
        <v>46.55</v>
      </c>
      <c r="G1084" s="113">
        <v>46.5</v>
      </c>
      <c r="H1084" s="113">
        <v>47.1</v>
      </c>
      <c r="I1084" s="113">
        <v>2282</v>
      </c>
      <c r="J1084" s="113">
        <v>106812.55</v>
      </c>
      <c r="K1084" s="115">
        <v>43482</v>
      </c>
      <c r="L1084" s="113">
        <v>59</v>
      </c>
      <c r="M1084" s="113" t="s">
        <v>3089</v>
      </c>
      <c r="N1084" s="351"/>
    </row>
    <row r="1085" spans="1:14">
      <c r="A1085" s="113" t="s">
        <v>1977</v>
      </c>
      <c r="B1085" s="113" t="s">
        <v>384</v>
      </c>
      <c r="C1085" s="113">
        <v>12.4</v>
      </c>
      <c r="D1085" s="113">
        <v>12.75</v>
      </c>
      <c r="E1085" s="113">
        <v>12.4</v>
      </c>
      <c r="F1085" s="113">
        <v>12.4</v>
      </c>
      <c r="G1085" s="113">
        <v>12.4</v>
      </c>
      <c r="H1085" s="113">
        <v>12.4</v>
      </c>
      <c r="I1085" s="113">
        <v>4377</v>
      </c>
      <c r="J1085" s="113">
        <v>54419.5</v>
      </c>
      <c r="K1085" s="115">
        <v>43482</v>
      </c>
      <c r="L1085" s="113">
        <v>14</v>
      </c>
      <c r="M1085" s="113" t="s">
        <v>1978</v>
      </c>
      <c r="N1085" s="351"/>
    </row>
    <row r="1086" spans="1:14">
      <c r="A1086" s="113" t="s">
        <v>349</v>
      </c>
      <c r="B1086" s="113" t="s">
        <v>384</v>
      </c>
      <c r="C1086" s="113">
        <v>80.150000000000006</v>
      </c>
      <c r="D1086" s="113">
        <v>81.25</v>
      </c>
      <c r="E1086" s="113">
        <v>78.599999999999994</v>
      </c>
      <c r="F1086" s="113">
        <v>79.7</v>
      </c>
      <c r="G1086" s="113">
        <v>79.75</v>
      </c>
      <c r="H1086" s="113">
        <v>80.45</v>
      </c>
      <c r="I1086" s="113">
        <v>6155851</v>
      </c>
      <c r="J1086" s="113">
        <v>491347082.10000002</v>
      </c>
      <c r="K1086" s="115">
        <v>43482</v>
      </c>
      <c r="L1086" s="113">
        <v>26941</v>
      </c>
      <c r="M1086" s="113" t="s">
        <v>1312</v>
      </c>
      <c r="N1086" s="351"/>
    </row>
    <row r="1087" spans="1:14">
      <c r="A1087" s="113" t="s">
        <v>1882</v>
      </c>
      <c r="B1087" s="113" t="s">
        <v>384</v>
      </c>
      <c r="C1087" s="113">
        <v>22.4</v>
      </c>
      <c r="D1087" s="113">
        <v>22.5</v>
      </c>
      <c r="E1087" s="113">
        <v>22.1</v>
      </c>
      <c r="F1087" s="113">
        <v>22.4</v>
      </c>
      <c r="G1087" s="113">
        <v>22.35</v>
      </c>
      <c r="H1087" s="113">
        <v>22.2</v>
      </c>
      <c r="I1087" s="113">
        <v>17506</v>
      </c>
      <c r="J1087" s="113">
        <v>390160.2</v>
      </c>
      <c r="K1087" s="115">
        <v>43482</v>
      </c>
      <c r="L1087" s="113">
        <v>239</v>
      </c>
      <c r="M1087" s="113" t="s">
        <v>1883</v>
      </c>
      <c r="N1087" s="351"/>
    </row>
    <row r="1088" spans="1:14">
      <c r="A1088" s="113" t="s">
        <v>2480</v>
      </c>
      <c r="B1088" s="113" t="s">
        <v>384</v>
      </c>
      <c r="C1088" s="113">
        <v>8.6</v>
      </c>
      <c r="D1088" s="113">
        <v>9.6999999999999993</v>
      </c>
      <c r="E1088" s="113">
        <v>8.35</v>
      </c>
      <c r="F1088" s="113">
        <v>9.35</v>
      </c>
      <c r="G1088" s="113">
        <v>9.6999999999999993</v>
      </c>
      <c r="H1088" s="113">
        <v>8.6</v>
      </c>
      <c r="I1088" s="113">
        <v>24675</v>
      </c>
      <c r="J1088" s="113">
        <v>224854.15</v>
      </c>
      <c r="K1088" s="115">
        <v>43482</v>
      </c>
      <c r="L1088" s="113">
        <v>88</v>
      </c>
      <c r="M1088" s="113" t="s">
        <v>2481</v>
      </c>
      <c r="N1088" s="351"/>
    </row>
    <row r="1089" spans="1:14">
      <c r="A1089" s="113" t="s">
        <v>3219</v>
      </c>
      <c r="B1089" s="113" t="s">
        <v>384</v>
      </c>
      <c r="C1089" s="113">
        <v>271</v>
      </c>
      <c r="D1089" s="113">
        <v>272.7</v>
      </c>
      <c r="E1089" s="113">
        <v>270</v>
      </c>
      <c r="F1089" s="113">
        <v>270.10000000000002</v>
      </c>
      <c r="G1089" s="113">
        <v>270.10000000000002</v>
      </c>
      <c r="H1089" s="113">
        <v>270.75</v>
      </c>
      <c r="I1089" s="113">
        <v>227</v>
      </c>
      <c r="J1089" s="113">
        <v>61478.2</v>
      </c>
      <c r="K1089" s="115">
        <v>43482</v>
      </c>
      <c r="L1089" s="113">
        <v>8</v>
      </c>
      <c r="M1089" s="113" t="s">
        <v>3220</v>
      </c>
      <c r="N1089" s="351"/>
    </row>
    <row r="1090" spans="1:14">
      <c r="A1090" s="113" t="s">
        <v>2620</v>
      </c>
      <c r="B1090" s="113" t="s">
        <v>384</v>
      </c>
      <c r="C1090" s="113">
        <v>13.55</v>
      </c>
      <c r="D1090" s="113">
        <v>13.95</v>
      </c>
      <c r="E1090" s="113">
        <v>13.3</v>
      </c>
      <c r="F1090" s="113">
        <v>13.65</v>
      </c>
      <c r="G1090" s="113">
        <v>13.8</v>
      </c>
      <c r="H1090" s="113">
        <v>13.55</v>
      </c>
      <c r="I1090" s="113">
        <v>7684</v>
      </c>
      <c r="J1090" s="113">
        <v>105209.60000000001</v>
      </c>
      <c r="K1090" s="115">
        <v>43482</v>
      </c>
      <c r="L1090" s="113">
        <v>39</v>
      </c>
      <c r="M1090" s="113" t="s">
        <v>2621</v>
      </c>
      <c r="N1090" s="351"/>
    </row>
    <row r="1091" spans="1:14">
      <c r="A1091" s="113" t="s">
        <v>207</v>
      </c>
      <c r="B1091" s="113" t="s">
        <v>384</v>
      </c>
      <c r="C1091" s="113">
        <v>2375</v>
      </c>
      <c r="D1091" s="113">
        <v>2395</v>
      </c>
      <c r="E1091" s="113">
        <v>2370</v>
      </c>
      <c r="F1091" s="113">
        <v>2387.9</v>
      </c>
      <c r="G1091" s="113">
        <v>2385</v>
      </c>
      <c r="H1091" s="113">
        <v>2372.15</v>
      </c>
      <c r="I1091" s="113">
        <v>367656</v>
      </c>
      <c r="J1091" s="113">
        <v>876266770.45000005</v>
      </c>
      <c r="K1091" s="115">
        <v>43482</v>
      </c>
      <c r="L1091" s="113">
        <v>19741</v>
      </c>
      <c r="M1091" s="113" t="s">
        <v>1314</v>
      </c>
      <c r="N1091" s="351"/>
    </row>
    <row r="1092" spans="1:14">
      <c r="A1092" s="113" t="s">
        <v>1315</v>
      </c>
      <c r="B1092" s="113" t="s">
        <v>384</v>
      </c>
      <c r="C1092" s="113">
        <v>37.85</v>
      </c>
      <c r="D1092" s="113">
        <v>38.549999999999997</v>
      </c>
      <c r="E1092" s="113">
        <v>37.700000000000003</v>
      </c>
      <c r="F1092" s="113">
        <v>38</v>
      </c>
      <c r="G1092" s="113">
        <v>38.15</v>
      </c>
      <c r="H1092" s="113">
        <v>37.950000000000003</v>
      </c>
      <c r="I1092" s="113">
        <v>122967</v>
      </c>
      <c r="J1092" s="113">
        <v>4662641.7</v>
      </c>
      <c r="K1092" s="115">
        <v>43482</v>
      </c>
      <c r="L1092" s="113">
        <v>3858</v>
      </c>
      <c r="M1092" s="113" t="s">
        <v>1316</v>
      </c>
      <c r="N1092" s="351"/>
    </row>
    <row r="1093" spans="1:14">
      <c r="A1093" s="113" t="s">
        <v>1317</v>
      </c>
      <c r="B1093" s="113" t="s">
        <v>384</v>
      </c>
      <c r="C1093" s="113">
        <v>11.1</v>
      </c>
      <c r="D1093" s="113">
        <v>11.3</v>
      </c>
      <c r="E1093" s="113">
        <v>10.7</v>
      </c>
      <c r="F1093" s="113">
        <v>10.85</v>
      </c>
      <c r="G1093" s="113">
        <v>10.8</v>
      </c>
      <c r="H1093" s="113">
        <v>11.05</v>
      </c>
      <c r="I1093" s="113">
        <v>778588</v>
      </c>
      <c r="J1093" s="113">
        <v>8557174.5500000007</v>
      </c>
      <c r="K1093" s="115">
        <v>43482</v>
      </c>
      <c r="L1093" s="113">
        <v>1014</v>
      </c>
      <c r="M1093" s="113" t="s">
        <v>1318</v>
      </c>
      <c r="N1093" s="351"/>
    </row>
    <row r="1094" spans="1:14">
      <c r="A1094" s="113" t="s">
        <v>2839</v>
      </c>
      <c r="B1094" s="113" t="s">
        <v>384</v>
      </c>
      <c r="C1094" s="113">
        <v>59.85</v>
      </c>
      <c r="D1094" s="113">
        <v>60.05</v>
      </c>
      <c r="E1094" s="113">
        <v>59.2</v>
      </c>
      <c r="F1094" s="113">
        <v>59.6</v>
      </c>
      <c r="G1094" s="113">
        <v>59.5</v>
      </c>
      <c r="H1094" s="113">
        <v>59.75</v>
      </c>
      <c r="I1094" s="113">
        <v>8630</v>
      </c>
      <c r="J1094" s="113">
        <v>515679.9</v>
      </c>
      <c r="K1094" s="115">
        <v>43482</v>
      </c>
      <c r="L1094" s="113">
        <v>270</v>
      </c>
      <c r="M1094" s="113" t="s">
        <v>2840</v>
      </c>
      <c r="N1094" s="351"/>
    </row>
    <row r="1095" spans="1:14">
      <c r="A1095" s="113" t="s">
        <v>1319</v>
      </c>
      <c r="B1095" s="113" t="s">
        <v>384</v>
      </c>
      <c r="C1095" s="113">
        <v>552.9</v>
      </c>
      <c r="D1095" s="113">
        <v>565.4</v>
      </c>
      <c r="E1095" s="113">
        <v>547.5</v>
      </c>
      <c r="F1095" s="113">
        <v>549.9</v>
      </c>
      <c r="G1095" s="113">
        <v>549.9</v>
      </c>
      <c r="H1095" s="113">
        <v>551.75</v>
      </c>
      <c r="I1095" s="113">
        <v>156763</v>
      </c>
      <c r="J1095" s="113">
        <v>86783760.75</v>
      </c>
      <c r="K1095" s="115">
        <v>43482</v>
      </c>
      <c r="L1095" s="113">
        <v>8354</v>
      </c>
      <c r="M1095" s="113" t="s">
        <v>3090</v>
      </c>
      <c r="N1095" s="351"/>
    </row>
    <row r="1096" spans="1:14">
      <c r="A1096" s="113" t="s">
        <v>3330</v>
      </c>
      <c r="B1096" s="113" t="s">
        <v>384</v>
      </c>
      <c r="C1096" s="113">
        <v>38.9</v>
      </c>
      <c r="D1096" s="113">
        <v>38.9</v>
      </c>
      <c r="E1096" s="113">
        <v>36</v>
      </c>
      <c r="F1096" s="113">
        <v>36.049999999999997</v>
      </c>
      <c r="G1096" s="113">
        <v>36</v>
      </c>
      <c r="H1096" s="113">
        <v>37.4</v>
      </c>
      <c r="I1096" s="113">
        <v>1180</v>
      </c>
      <c r="J1096" s="113">
        <v>42831.6</v>
      </c>
      <c r="K1096" s="115">
        <v>43482</v>
      </c>
      <c r="L1096" s="113">
        <v>25</v>
      </c>
      <c r="M1096" s="113" t="s">
        <v>3331</v>
      </c>
      <c r="N1096" s="351"/>
    </row>
    <row r="1097" spans="1:14">
      <c r="A1097" s="113" t="s">
        <v>126</v>
      </c>
      <c r="B1097" s="113" t="s">
        <v>384</v>
      </c>
      <c r="C1097" s="113">
        <v>220.9</v>
      </c>
      <c r="D1097" s="113">
        <v>222.55</v>
      </c>
      <c r="E1097" s="113">
        <v>219.25</v>
      </c>
      <c r="F1097" s="113">
        <v>221.95</v>
      </c>
      <c r="G1097" s="113">
        <v>221.8</v>
      </c>
      <c r="H1097" s="113">
        <v>220.5</v>
      </c>
      <c r="I1097" s="113">
        <v>3428274</v>
      </c>
      <c r="J1097" s="113">
        <v>759369098.60000002</v>
      </c>
      <c r="K1097" s="115">
        <v>43482</v>
      </c>
      <c r="L1097" s="113">
        <v>35119</v>
      </c>
      <c r="M1097" s="113" t="s">
        <v>1320</v>
      </c>
      <c r="N1097" s="351"/>
    </row>
    <row r="1098" spans="1:14">
      <c r="A1098" s="113" t="s">
        <v>127</v>
      </c>
      <c r="B1098" s="113" t="s">
        <v>384</v>
      </c>
      <c r="C1098" s="113">
        <v>107.6</v>
      </c>
      <c r="D1098" s="113">
        <v>109.6</v>
      </c>
      <c r="E1098" s="113">
        <v>106.65</v>
      </c>
      <c r="F1098" s="113">
        <v>107</v>
      </c>
      <c r="G1098" s="113">
        <v>107.35</v>
      </c>
      <c r="H1098" s="113">
        <v>107.05</v>
      </c>
      <c r="I1098" s="113">
        <v>10302573</v>
      </c>
      <c r="J1098" s="113">
        <v>1112879521.3499999</v>
      </c>
      <c r="K1098" s="115">
        <v>43482</v>
      </c>
      <c r="L1098" s="113">
        <v>36957</v>
      </c>
      <c r="M1098" s="113" t="s">
        <v>1321</v>
      </c>
      <c r="N1098" s="351"/>
    </row>
    <row r="1099" spans="1:14">
      <c r="A1099" s="113" t="s">
        <v>1322</v>
      </c>
      <c r="B1099" s="113" t="s">
        <v>384</v>
      </c>
      <c r="C1099" s="113">
        <v>2725</v>
      </c>
      <c r="D1099" s="113">
        <v>2729</v>
      </c>
      <c r="E1099" s="113">
        <v>2626.05</v>
      </c>
      <c r="F1099" s="113">
        <v>2685</v>
      </c>
      <c r="G1099" s="113">
        <v>2676.5</v>
      </c>
      <c r="H1099" s="113">
        <v>2722.5</v>
      </c>
      <c r="I1099" s="113">
        <v>29250</v>
      </c>
      <c r="J1099" s="113">
        <v>78480409.700000003</v>
      </c>
      <c r="K1099" s="115">
        <v>43482</v>
      </c>
      <c r="L1099" s="113">
        <v>4109</v>
      </c>
      <c r="M1099" s="113" t="s">
        <v>1323</v>
      </c>
      <c r="N1099" s="351"/>
    </row>
    <row r="1100" spans="1:14">
      <c r="A1100" s="113" t="s">
        <v>2841</v>
      </c>
      <c r="B1100" s="113" t="s">
        <v>384</v>
      </c>
      <c r="C1100" s="113">
        <v>61.85</v>
      </c>
      <c r="D1100" s="113">
        <v>62.7</v>
      </c>
      <c r="E1100" s="113">
        <v>61.1</v>
      </c>
      <c r="F1100" s="113">
        <v>62.05</v>
      </c>
      <c r="G1100" s="113">
        <v>62.2</v>
      </c>
      <c r="H1100" s="113">
        <v>61.65</v>
      </c>
      <c r="I1100" s="113">
        <v>3209</v>
      </c>
      <c r="J1100" s="113">
        <v>197546</v>
      </c>
      <c r="K1100" s="115">
        <v>43482</v>
      </c>
      <c r="L1100" s="113">
        <v>110</v>
      </c>
      <c r="M1100" s="113" t="s">
        <v>2842</v>
      </c>
      <c r="N1100" s="351"/>
    </row>
    <row r="1101" spans="1:14">
      <c r="A1101" s="113" t="s">
        <v>316</v>
      </c>
      <c r="B1101" s="113" t="s">
        <v>384</v>
      </c>
      <c r="C1101" s="113">
        <v>17.350000000000001</v>
      </c>
      <c r="D1101" s="113">
        <v>17.55</v>
      </c>
      <c r="E1101" s="113">
        <v>17.25</v>
      </c>
      <c r="F1101" s="113">
        <v>17.399999999999999</v>
      </c>
      <c r="G1101" s="113">
        <v>17.45</v>
      </c>
      <c r="H1101" s="113">
        <v>17.3</v>
      </c>
      <c r="I1101" s="113">
        <v>288993</v>
      </c>
      <c r="J1101" s="113">
        <v>5023105.75</v>
      </c>
      <c r="K1101" s="115">
        <v>43482</v>
      </c>
      <c r="L1101" s="113">
        <v>1077</v>
      </c>
      <c r="M1101" s="113" t="s">
        <v>3091</v>
      </c>
      <c r="N1101" s="351"/>
    </row>
    <row r="1102" spans="1:14">
      <c r="A1102" s="113" t="s">
        <v>1324</v>
      </c>
      <c r="B1102" s="113" t="s">
        <v>384</v>
      </c>
      <c r="C1102" s="113">
        <v>107.4</v>
      </c>
      <c r="D1102" s="113">
        <v>108.35</v>
      </c>
      <c r="E1102" s="113">
        <v>101.7</v>
      </c>
      <c r="F1102" s="113">
        <v>102.1</v>
      </c>
      <c r="G1102" s="113">
        <v>102.05</v>
      </c>
      <c r="H1102" s="113">
        <v>105.85</v>
      </c>
      <c r="I1102" s="113">
        <v>195101</v>
      </c>
      <c r="J1102" s="113">
        <v>20239512.550000001</v>
      </c>
      <c r="K1102" s="115">
        <v>43482</v>
      </c>
      <c r="L1102" s="113">
        <v>1656</v>
      </c>
      <c r="M1102" s="113" t="s">
        <v>1325</v>
      </c>
      <c r="N1102" s="351"/>
    </row>
    <row r="1103" spans="1:14">
      <c r="A1103" s="113" t="s">
        <v>208</v>
      </c>
      <c r="B1103" s="113" t="s">
        <v>384</v>
      </c>
      <c r="C1103" s="113">
        <v>9971.7000000000007</v>
      </c>
      <c r="D1103" s="113">
        <v>10039</v>
      </c>
      <c r="E1103" s="113">
        <v>9869.7000000000007</v>
      </c>
      <c r="F1103" s="113">
        <v>9996.9500000000007</v>
      </c>
      <c r="G1103" s="113">
        <v>9982.4</v>
      </c>
      <c r="H1103" s="113">
        <v>9896.85</v>
      </c>
      <c r="I1103" s="113">
        <v>1549</v>
      </c>
      <c r="J1103" s="113">
        <v>15449614.1</v>
      </c>
      <c r="K1103" s="115">
        <v>43482</v>
      </c>
      <c r="L1103" s="113">
        <v>723</v>
      </c>
      <c r="M1103" s="113" t="s">
        <v>1326</v>
      </c>
      <c r="N1103" s="351"/>
    </row>
    <row r="1104" spans="1:14">
      <c r="A1104" s="113" t="s">
        <v>1327</v>
      </c>
      <c r="B1104" s="113" t="s">
        <v>384</v>
      </c>
      <c r="C1104" s="113">
        <v>151.80000000000001</v>
      </c>
      <c r="D1104" s="113">
        <v>154</v>
      </c>
      <c r="E1104" s="113">
        <v>149</v>
      </c>
      <c r="F1104" s="113">
        <v>152</v>
      </c>
      <c r="G1104" s="113">
        <v>150</v>
      </c>
      <c r="H1104" s="113">
        <v>148.9</v>
      </c>
      <c r="I1104" s="113">
        <v>23596</v>
      </c>
      <c r="J1104" s="113">
        <v>3561793.1</v>
      </c>
      <c r="K1104" s="115">
        <v>43482</v>
      </c>
      <c r="L1104" s="113">
        <v>184</v>
      </c>
      <c r="M1104" s="113" t="s">
        <v>1328</v>
      </c>
      <c r="N1104" s="351"/>
    </row>
    <row r="1105" spans="1:14">
      <c r="A1105" s="113" t="s">
        <v>1329</v>
      </c>
      <c r="B1105" s="113" t="s">
        <v>384</v>
      </c>
      <c r="C1105" s="113">
        <v>209.9</v>
      </c>
      <c r="D1105" s="113">
        <v>212.7</v>
      </c>
      <c r="E1105" s="113">
        <v>206.8</v>
      </c>
      <c r="F1105" s="113">
        <v>207.65</v>
      </c>
      <c r="G1105" s="113">
        <v>207.25</v>
      </c>
      <c r="H1105" s="113">
        <v>207.95</v>
      </c>
      <c r="I1105" s="113">
        <v>1101695</v>
      </c>
      <c r="J1105" s="113">
        <v>230365169</v>
      </c>
      <c r="K1105" s="115">
        <v>43482</v>
      </c>
      <c r="L1105" s="113">
        <v>14553</v>
      </c>
      <c r="M1105" s="113" t="s">
        <v>2581</v>
      </c>
      <c r="N1105" s="351"/>
    </row>
    <row r="1106" spans="1:14">
      <c r="A1106" s="113" t="s">
        <v>1330</v>
      </c>
      <c r="B1106" s="113" t="s">
        <v>384</v>
      </c>
      <c r="C1106" s="113">
        <v>571.04999999999995</v>
      </c>
      <c r="D1106" s="113">
        <v>582.20000000000005</v>
      </c>
      <c r="E1106" s="113">
        <v>562</v>
      </c>
      <c r="F1106" s="113">
        <v>564.65</v>
      </c>
      <c r="G1106" s="113">
        <v>563.95000000000005</v>
      </c>
      <c r="H1106" s="113">
        <v>574.29999999999995</v>
      </c>
      <c r="I1106" s="113">
        <v>45471</v>
      </c>
      <c r="J1106" s="113">
        <v>25990064.350000001</v>
      </c>
      <c r="K1106" s="115">
        <v>43482</v>
      </c>
      <c r="L1106" s="113">
        <v>8405</v>
      </c>
      <c r="M1106" s="113" t="s">
        <v>1331</v>
      </c>
      <c r="N1106" s="351"/>
    </row>
    <row r="1107" spans="1:14">
      <c r="A1107" s="113" t="s">
        <v>206</v>
      </c>
      <c r="B1107" s="113" t="s">
        <v>384</v>
      </c>
      <c r="C1107" s="113">
        <v>1156.95</v>
      </c>
      <c r="D1107" s="113">
        <v>1165.6500000000001</v>
      </c>
      <c r="E1107" s="113">
        <v>1148.7</v>
      </c>
      <c r="F1107" s="113">
        <v>1151.55</v>
      </c>
      <c r="G1107" s="113">
        <v>1151.05</v>
      </c>
      <c r="H1107" s="113">
        <v>1154</v>
      </c>
      <c r="I1107" s="113">
        <v>323531</v>
      </c>
      <c r="J1107" s="113">
        <v>374135309.39999998</v>
      </c>
      <c r="K1107" s="115">
        <v>43482</v>
      </c>
      <c r="L1107" s="113">
        <v>9923</v>
      </c>
      <c r="M1107" s="113" t="s">
        <v>1332</v>
      </c>
      <c r="N1107" s="351"/>
    </row>
    <row r="1108" spans="1:14">
      <c r="A1108" s="113" t="s">
        <v>1333</v>
      </c>
      <c r="B1108" s="113" t="s">
        <v>384</v>
      </c>
      <c r="C1108" s="113">
        <v>832.35</v>
      </c>
      <c r="D1108" s="113">
        <v>860</v>
      </c>
      <c r="E1108" s="113">
        <v>832.35</v>
      </c>
      <c r="F1108" s="113">
        <v>855.75</v>
      </c>
      <c r="G1108" s="113">
        <v>855</v>
      </c>
      <c r="H1108" s="113">
        <v>835.1</v>
      </c>
      <c r="I1108" s="113">
        <v>74633</v>
      </c>
      <c r="J1108" s="113">
        <v>63569226.25</v>
      </c>
      <c r="K1108" s="115">
        <v>43482</v>
      </c>
      <c r="L1108" s="113">
        <v>5911</v>
      </c>
      <c r="M1108" s="113" t="s">
        <v>1334</v>
      </c>
      <c r="N1108" s="351"/>
    </row>
    <row r="1109" spans="1:14">
      <c r="A1109" s="113" t="s">
        <v>3332</v>
      </c>
      <c r="B1109" s="113" t="s">
        <v>3233</v>
      </c>
      <c r="C1109" s="113">
        <v>2035</v>
      </c>
      <c r="D1109" s="113">
        <v>2035</v>
      </c>
      <c r="E1109" s="113">
        <v>1950</v>
      </c>
      <c r="F1109" s="113">
        <v>1988</v>
      </c>
      <c r="G1109" s="113">
        <v>2000</v>
      </c>
      <c r="H1109" s="113">
        <v>1987.65</v>
      </c>
      <c r="I1109" s="113">
        <v>236</v>
      </c>
      <c r="J1109" s="113">
        <v>466200.65</v>
      </c>
      <c r="K1109" s="115">
        <v>43482</v>
      </c>
      <c r="L1109" s="113">
        <v>31</v>
      </c>
      <c r="M1109" s="113" t="s">
        <v>3333</v>
      </c>
      <c r="N1109" s="351"/>
    </row>
    <row r="1110" spans="1:14">
      <c r="A1110" s="113" t="s">
        <v>3092</v>
      </c>
      <c r="B1110" s="113" t="s">
        <v>3233</v>
      </c>
      <c r="C1110" s="113">
        <v>8.75</v>
      </c>
      <c r="D1110" s="113">
        <v>8.75</v>
      </c>
      <c r="E1110" s="113">
        <v>8.5</v>
      </c>
      <c r="F1110" s="113">
        <v>8.6999999999999993</v>
      </c>
      <c r="G1110" s="113">
        <v>8.6999999999999993</v>
      </c>
      <c r="H1110" s="113">
        <v>8.4</v>
      </c>
      <c r="I1110" s="113">
        <v>21002</v>
      </c>
      <c r="J1110" s="113">
        <v>181754.25</v>
      </c>
      <c r="K1110" s="115">
        <v>43482</v>
      </c>
      <c r="L1110" s="113">
        <v>54</v>
      </c>
      <c r="M1110" s="113" t="s">
        <v>3093</v>
      </c>
      <c r="N1110" s="351"/>
    </row>
    <row r="1111" spans="1:14">
      <c r="A1111" s="113" t="s">
        <v>2176</v>
      </c>
      <c r="B1111" s="113" t="s">
        <v>384</v>
      </c>
      <c r="C1111" s="113">
        <v>167.1</v>
      </c>
      <c r="D1111" s="113">
        <v>167.45</v>
      </c>
      <c r="E1111" s="113">
        <v>164.15</v>
      </c>
      <c r="F1111" s="113">
        <v>165.2</v>
      </c>
      <c r="G1111" s="113">
        <v>164.75</v>
      </c>
      <c r="H1111" s="113">
        <v>166.2</v>
      </c>
      <c r="I1111" s="113">
        <v>6367</v>
      </c>
      <c r="J1111" s="113">
        <v>1054753.7</v>
      </c>
      <c r="K1111" s="115">
        <v>43482</v>
      </c>
      <c r="L1111" s="113">
        <v>213</v>
      </c>
      <c r="M1111" s="113" t="s">
        <v>2177</v>
      </c>
      <c r="N1111" s="351"/>
    </row>
    <row r="1112" spans="1:14">
      <c r="A1112" s="113" t="s">
        <v>1335</v>
      </c>
      <c r="B1112" s="113" t="s">
        <v>384</v>
      </c>
      <c r="C1112" s="113">
        <v>27.7</v>
      </c>
      <c r="D1112" s="113">
        <v>29.8</v>
      </c>
      <c r="E1112" s="113">
        <v>27.5</v>
      </c>
      <c r="F1112" s="113">
        <v>27.85</v>
      </c>
      <c r="G1112" s="113">
        <v>28</v>
      </c>
      <c r="H1112" s="113">
        <v>26.75</v>
      </c>
      <c r="I1112" s="113">
        <v>54146</v>
      </c>
      <c r="J1112" s="113">
        <v>1534467.35</v>
      </c>
      <c r="K1112" s="115">
        <v>43482</v>
      </c>
      <c r="L1112" s="113">
        <v>412</v>
      </c>
      <c r="M1112" s="113" t="s">
        <v>1336</v>
      </c>
      <c r="N1112" s="351"/>
    </row>
    <row r="1113" spans="1:14">
      <c r="A1113" s="113" t="s">
        <v>3334</v>
      </c>
      <c r="B1113" s="113" t="s">
        <v>3233</v>
      </c>
      <c r="C1113" s="113">
        <v>31.9</v>
      </c>
      <c r="D1113" s="113">
        <v>31.9</v>
      </c>
      <c r="E1113" s="113">
        <v>30</v>
      </c>
      <c r="F1113" s="113">
        <v>30.4</v>
      </c>
      <c r="G1113" s="113">
        <v>30.4</v>
      </c>
      <c r="H1113" s="113">
        <v>31.15</v>
      </c>
      <c r="I1113" s="113">
        <v>285</v>
      </c>
      <c r="J1113" s="113">
        <v>8727.7999999999993</v>
      </c>
      <c r="K1113" s="115">
        <v>43482</v>
      </c>
      <c r="L1113" s="113">
        <v>6</v>
      </c>
      <c r="M1113" s="113" t="s">
        <v>3335</v>
      </c>
      <c r="N1113" s="351"/>
    </row>
    <row r="1114" spans="1:14">
      <c r="A1114" s="113" t="s">
        <v>2735</v>
      </c>
      <c r="B1114" s="113" t="s">
        <v>384</v>
      </c>
      <c r="C1114" s="113">
        <v>66.349999999999994</v>
      </c>
      <c r="D1114" s="113">
        <v>67.650000000000006</v>
      </c>
      <c r="E1114" s="113">
        <v>65.05</v>
      </c>
      <c r="F1114" s="113">
        <v>66.349999999999994</v>
      </c>
      <c r="G1114" s="113">
        <v>66.8</v>
      </c>
      <c r="H1114" s="113">
        <v>64.900000000000006</v>
      </c>
      <c r="I1114" s="113">
        <v>120646</v>
      </c>
      <c r="J1114" s="113">
        <v>7957184.7999999998</v>
      </c>
      <c r="K1114" s="115">
        <v>43482</v>
      </c>
      <c r="L1114" s="113">
        <v>1021</v>
      </c>
      <c r="M1114" s="113" t="s">
        <v>1337</v>
      </c>
      <c r="N1114" s="351"/>
    </row>
    <row r="1115" spans="1:14">
      <c r="A1115" s="113" t="s">
        <v>3428</v>
      </c>
      <c r="B1115" s="113" t="s">
        <v>3233</v>
      </c>
      <c r="C1115" s="113">
        <v>175</v>
      </c>
      <c r="D1115" s="113">
        <v>177.8</v>
      </c>
      <c r="E1115" s="113">
        <v>175</v>
      </c>
      <c r="F1115" s="113">
        <v>177</v>
      </c>
      <c r="G1115" s="113">
        <v>177</v>
      </c>
      <c r="H1115" s="113">
        <v>178.05</v>
      </c>
      <c r="I1115" s="113">
        <v>163</v>
      </c>
      <c r="J1115" s="113">
        <v>28733.45</v>
      </c>
      <c r="K1115" s="115">
        <v>43482</v>
      </c>
      <c r="L1115" s="113">
        <v>15</v>
      </c>
      <c r="M1115" s="113" t="s">
        <v>3429</v>
      </c>
      <c r="N1115" s="351"/>
    </row>
    <row r="1116" spans="1:14">
      <c r="A1116" s="113" t="s">
        <v>2876</v>
      </c>
      <c r="B1116" s="113" t="s">
        <v>384</v>
      </c>
      <c r="C1116" s="113">
        <v>180.7</v>
      </c>
      <c r="D1116" s="113">
        <v>182</v>
      </c>
      <c r="E1116" s="113">
        <v>180.55</v>
      </c>
      <c r="F1116" s="113">
        <v>180.55</v>
      </c>
      <c r="G1116" s="113">
        <v>180.55</v>
      </c>
      <c r="H1116" s="113">
        <v>182.1</v>
      </c>
      <c r="I1116" s="113">
        <v>523</v>
      </c>
      <c r="J1116" s="113">
        <v>94662.15</v>
      </c>
      <c r="K1116" s="115">
        <v>43482</v>
      </c>
      <c r="L1116" s="113">
        <v>44</v>
      </c>
      <c r="M1116" s="113" t="s">
        <v>2877</v>
      </c>
      <c r="N1116" s="351"/>
    </row>
    <row r="1117" spans="1:14">
      <c r="A1117" s="113" t="s">
        <v>128</v>
      </c>
      <c r="B1117" s="113" t="s">
        <v>384</v>
      </c>
      <c r="C1117" s="113">
        <v>84.3</v>
      </c>
      <c r="D1117" s="113">
        <v>85.05</v>
      </c>
      <c r="E1117" s="113">
        <v>82.95</v>
      </c>
      <c r="F1117" s="113">
        <v>84.55</v>
      </c>
      <c r="G1117" s="113">
        <v>84.4</v>
      </c>
      <c r="H1117" s="113">
        <v>84.25</v>
      </c>
      <c r="I1117" s="113">
        <v>22181000</v>
      </c>
      <c r="J1117" s="113">
        <v>1864754591.8499999</v>
      </c>
      <c r="K1117" s="115">
        <v>43482</v>
      </c>
      <c r="L1117" s="113">
        <v>63809</v>
      </c>
      <c r="M1117" s="113" t="s">
        <v>3094</v>
      </c>
      <c r="N1117" s="351"/>
    </row>
    <row r="1118" spans="1:14">
      <c r="A1118" s="113" t="s">
        <v>1338</v>
      </c>
      <c r="B1118" s="113" t="s">
        <v>384</v>
      </c>
      <c r="C1118" s="113">
        <v>32.049999999999997</v>
      </c>
      <c r="D1118" s="113">
        <v>32.65</v>
      </c>
      <c r="E1118" s="113">
        <v>31.4</v>
      </c>
      <c r="F1118" s="113">
        <v>31.65</v>
      </c>
      <c r="G1118" s="113">
        <v>31.9</v>
      </c>
      <c r="H1118" s="113">
        <v>32.1</v>
      </c>
      <c r="I1118" s="113">
        <v>226699</v>
      </c>
      <c r="J1118" s="113">
        <v>7240648.0499999998</v>
      </c>
      <c r="K1118" s="115">
        <v>43482</v>
      </c>
      <c r="L1118" s="113">
        <v>1197</v>
      </c>
      <c r="M1118" s="113" t="s">
        <v>1339</v>
      </c>
      <c r="N1118" s="351"/>
    </row>
    <row r="1119" spans="1:14">
      <c r="A1119" s="113" t="s">
        <v>1928</v>
      </c>
      <c r="B1119" s="113" t="s">
        <v>384</v>
      </c>
      <c r="C1119" s="113">
        <v>904</v>
      </c>
      <c r="D1119" s="113">
        <v>908</v>
      </c>
      <c r="E1119" s="113">
        <v>893.05</v>
      </c>
      <c r="F1119" s="113">
        <v>898.7</v>
      </c>
      <c r="G1119" s="113">
        <v>898</v>
      </c>
      <c r="H1119" s="113">
        <v>900.9</v>
      </c>
      <c r="I1119" s="113">
        <v>41163</v>
      </c>
      <c r="J1119" s="113">
        <v>37083627.100000001</v>
      </c>
      <c r="K1119" s="115">
        <v>43482</v>
      </c>
      <c r="L1119" s="113">
        <v>1989</v>
      </c>
      <c r="M1119" s="113" t="s">
        <v>1929</v>
      </c>
      <c r="N1119" s="351"/>
    </row>
    <row r="1120" spans="1:14">
      <c r="A1120" s="113" t="s">
        <v>3173</v>
      </c>
      <c r="B1120" s="113" t="s">
        <v>384</v>
      </c>
      <c r="C1120" s="113">
        <v>17.7</v>
      </c>
      <c r="D1120" s="113">
        <v>17.7</v>
      </c>
      <c r="E1120" s="113">
        <v>16.350000000000001</v>
      </c>
      <c r="F1120" s="113">
        <v>16.55</v>
      </c>
      <c r="G1120" s="113">
        <v>16.600000000000001</v>
      </c>
      <c r="H1120" s="113">
        <v>17</v>
      </c>
      <c r="I1120" s="113">
        <v>1056</v>
      </c>
      <c r="J1120" s="113">
        <v>17701.849999999999</v>
      </c>
      <c r="K1120" s="115">
        <v>43482</v>
      </c>
      <c r="L1120" s="113">
        <v>39</v>
      </c>
      <c r="M1120" s="113" t="s">
        <v>3174</v>
      </c>
      <c r="N1120" s="351"/>
    </row>
    <row r="1121" spans="1:14">
      <c r="A1121" s="113" t="s">
        <v>1340</v>
      </c>
      <c r="B1121" s="113" t="s">
        <v>384</v>
      </c>
      <c r="C1121" s="113">
        <v>149.6</v>
      </c>
      <c r="D1121" s="113">
        <v>152.94999999999999</v>
      </c>
      <c r="E1121" s="113">
        <v>149.35</v>
      </c>
      <c r="F1121" s="113">
        <v>151</v>
      </c>
      <c r="G1121" s="113">
        <v>151.05000000000001</v>
      </c>
      <c r="H1121" s="113">
        <v>149.80000000000001</v>
      </c>
      <c r="I1121" s="113">
        <v>23582</v>
      </c>
      <c r="J1121" s="113">
        <v>3565698.75</v>
      </c>
      <c r="K1121" s="115">
        <v>43482</v>
      </c>
      <c r="L1121" s="113">
        <v>570</v>
      </c>
      <c r="M1121" s="113" t="s">
        <v>1877</v>
      </c>
      <c r="N1121" s="351"/>
    </row>
    <row r="1122" spans="1:14">
      <c r="A1122" s="113" t="s">
        <v>3205</v>
      </c>
      <c r="B1122" s="113" t="s">
        <v>384</v>
      </c>
      <c r="C1122" s="113">
        <v>507.55</v>
      </c>
      <c r="D1122" s="113">
        <v>514.65</v>
      </c>
      <c r="E1122" s="113">
        <v>500</v>
      </c>
      <c r="F1122" s="113">
        <v>500.65</v>
      </c>
      <c r="G1122" s="113">
        <v>501</v>
      </c>
      <c r="H1122" s="113">
        <v>515</v>
      </c>
      <c r="I1122" s="113">
        <v>403</v>
      </c>
      <c r="J1122" s="113">
        <v>203664.8</v>
      </c>
      <c r="K1122" s="115">
        <v>43482</v>
      </c>
      <c r="L1122" s="113">
        <v>36</v>
      </c>
      <c r="M1122" s="113" t="s">
        <v>3206</v>
      </c>
      <c r="N1122" s="351"/>
    </row>
    <row r="1123" spans="1:14">
      <c r="A1123" s="113" t="s">
        <v>1937</v>
      </c>
      <c r="B1123" s="113" t="s">
        <v>384</v>
      </c>
      <c r="C1123" s="113">
        <v>187.95</v>
      </c>
      <c r="D1123" s="113">
        <v>187.95</v>
      </c>
      <c r="E1123" s="113">
        <v>181.25</v>
      </c>
      <c r="F1123" s="113">
        <v>181.7</v>
      </c>
      <c r="G1123" s="113">
        <v>181.7</v>
      </c>
      <c r="H1123" s="113">
        <v>186.75</v>
      </c>
      <c r="I1123" s="113">
        <v>1183</v>
      </c>
      <c r="J1123" s="113">
        <v>217442.9</v>
      </c>
      <c r="K1123" s="115">
        <v>43482</v>
      </c>
      <c r="L1123" s="113">
        <v>66</v>
      </c>
      <c r="M1123" s="113" t="s">
        <v>1938</v>
      </c>
      <c r="N1123" s="351"/>
    </row>
    <row r="1124" spans="1:14">
      <c r="A1124" s="113" t="s">
        <v>1854</v>
      </c>
      <c r="B1124" s="113" t="s">
        <v>384</v>
      </c>
      <c r="C1124" s="113">
        <v>183.05</v>
      </c>
      <c r="D1124" s="113">
        <v>193.85</v>
      </c>
      <c r="E1124" s="113">
        <v>179</v>
      </c>
      <c r="F1124" s="113">
        <v>189.6</v>
      </c>
      <c r="G1124" s="113">
        <v>190</v>
      </c>
      <c r="H1124" s="113">
        <v>183.05</v>
      </c>
      <c r="I1124" s="113">
        <v>156656</v>
      </c>
      <c r="J1124" s="113">
        <v>29366836.350000001</v>
      </c>
      <c r="K1124" s="115">
        <v>43482</v>
      </c>
      <c r="L1124" s="113">
        <v>3171</v>
      </c>
      <c r="M1124" s="113" t="s">
        <v>2253</v>
      </c>
      <c r="N1124" s="351"/>
    </row>
    <row r="1125" spans="1:14">
      <c r="A1125" s="113" t="s">
        <v>1341</v>
      </c>
      <c r="B1125" s="113" t="s">
        <v>384</v>
      </c>
      <c r="C1125" s="113">
        <v>219.9</v>
      </c>
      <c r="D1125" s="113">
        <v>220.1</v>
      </c>
      <c r="E1125" s="113">
        <v>216.05</v>
      </c>
      <c r="F1125" s="113">
        <v>219.4</v>
      </c>
      <c r="G1125" s="113">
        <v>219</v>
      </c>
      <c r="H1125" s="113">
        <v>220.1</v>
      </c>
      <c r="I1125" s="113">
        <v>11039</v>
      </c>
      <c r="J1125" s="113">
        <v>2425774.7000000002</v>
      </c>
      <c r="K1125" s="115">
        <v>43482</v>
      </c>
      <c r="L1125" s="113">
        <v>134</v>
      </c>
      <c r="M1125" s="113" t="s">
        <v>1342</v>
      </c>
      <c r="N1125" s="351"/>
    </row>
    <row r="1126" spans="1:14">
      <c r="A1126" s="113" t="s">
        <v>1343</v>
      </c>
      <c r="B1126" s="113" t="s">
        <v>384</v>
      </c>
      <c r="C1126" s="113">
        <v>512.65</v>
      </c>
      <c r="D1126" s="113">
        <v>513.9</v>
      </c>
      <c r="E1126" s="113">
        <v>510</v>
      </c>
      <c r="F1126" s="113">
        <v>512.15</v>
      </c>
      <c r="G1126" s="113">
        <v>511</v>
      </c>
      <c r="H1126" s="113">
        <v>513.54999999999995</v>
      </c>
      <c r="I1126" s="113">
        <v>26895</v>
      </c>
      <c r="J1126" s="113">
        <v>13733333.449999999</v>
      </c>
      <c r="K1126" s="115">
        <v>43482</v>
      </c>
      <c r="L1126" s="113">
        <v>369</v>
      </c>
      <c r="M1126" s="113" t="s">
        <v>1344</v>
      </c>
      <c r="N1126" s="351"/>
    </row>
    <row r="1127" spans="1:14">
      <c r="A1127" s="113" t="s">
        <v>2843</v>
      </c>
      <c r="B1127" s="113" t="s">
        <v>384</v>
      </c>
      <c r="C1127" s="113">
        <v>142.25</v>
      </c>
      <c r="D1127" s="113">
        <v>142.30000000000001</v>
      </c>
      <c r="E1127" s="113">
        <v>136.35</v>
      </c>
      <c r="F1127" s="113">
        <v>140.80000000000001</v>
      </c>
      <c r="G1127" s="113">
        <v>140.80000000000001</v>
      </c>
      <c r="H1127" s="113">
        <v>138.1</v>
      </c>
      <c r="I1127" s="113">
        <v>1578</v>
      </c>
      <c r="J1127" s="113">
        <v>220551.35</v>
      </c>
      <c r="K1127" s="115">
        <v>43482</v>
      </c>
      <c r="L1127" s="113">
        <v>75</v>
      </c>
      <c r="M1127" s="113" t="s">
        <v>2844</v>
      </c>
      <c r="N1127" s="351"/>
    </row>
    <row r="1128" spans="1:14">
      <c r="A1128" s="113" t="s">
        <v>129</v>
      </c>
      <c r="B1128" s="113" t="s">
        <v>384</v>
      </c>
      <c r="C1128" s="113">
        <v>192</v>
      </c>
      <c r="D1128" s="113">
        <v>194.55</v>
      </c>
      <c r="E1128" s="113">
        <v>192</v>
      </c>
      <c r="F1128" s="113">
        <v>193.9</v>
      </c>
      <c r="G1128" s="113">
        <v>194</v>
      </c>
      <c r="H1128" s="113">
        <v>192</v>
      </c>
      <c r="I1128" s="113">
        <v>2995612</v>
      </c>
      <c r="J1128" s="113">
        <v>581122865.60000002</v>
      </c>
      <c r="K1128" s="115">
        <v>43482</v>
      </c>
      <c r="L1128" s="113">
        <v>28680</v>
      </c>
      <c r="M1128" s="113" t="s">
        <v>3095</v>
      </c>
      <c r="N1128" s="351"/>
    </row>
    <row r="1129" spans="1:14">
      <c r="A1129" s="113" t="s">
        <v>1345</v>
      </c>
      <c r="B1129" s="113" t="s">
        <v>384</v>
      </c>
      <c r="C1129" s="113">
        <v>948.7</v>
      </c>
      <c r="D1129" s="113">
        <v>948.7</v>
      </c>
      <c r="E1129" s="113">
        <v>930.55</v>
      </c>
      <c r="F1129" s="113">
        <v>938</v>
      </c>
      <c r="G1129" s="113">
        <v>930.65</v>
      </c>
      <c r="H1129" s="113">
        <v>950.25</v>
      </c>
      <c r="I1129" s="113">
        <v>580</v>
      </c>
      <c r="J1129" s="113">
        <v>544363.9</v>
      </c>
      <c r="K1129" s="115">
        <v>43482</v>
      </c>
      <c r="L1129" s="113">
        <v>123</v>
      </c>
      <c r="M1129" s="113" t="s">
        <v>1346</v>
      </c>
      <c r="N1129" s="351"/>
    </row>
    <row r="1130" spans="1:14">
      <c r="A1130" s="113" t="s">
        <v>1347</v>
      </c>
      <c r="B1130" s="113" t="s">
        <v>384</v>
      </c>
      <c r="C1130" s="113">
        <v>346</v>
      </c>
      <c r="D1130" s="113">
        <v>354.75</v>
      </c>
      <c r="E1130" s="113">
        <v>343.4</v>
      </c>
      <c r="F1130" s="113">
        <v>353.4</v>
      </c>
      <c r="G1130" s="113">
        <v>354.75</v>
      </c>
      <c r="H1130" s="113">
        <v>348.05</v>
      </c>
      <c r="I1130" s="113">
        <v>4140</v>
      </c>
      <c r="J1130" s="113">
        <v>1459529.25</v>
      </c>
      <c r="K1130" s="115">
        <v>43482</v>
      </c>
      <c r="L1130" s="113">
        <v>299</v>
      </c>
      <c r="M1130" s="113" t="s">
        <v>1348</v>
      </c>
      <c r="N1130" s="351"/>
    </row>
    <row r="1131" spans="1:14">
      <c r="A1131" s="113" t="s">
        <v>1349</v>
      </c>
      <c r="B1131" s="113" t="s">
        <v>384</v>
      </c>
      <c r="C1131" s="113">
        <v>93.55</v>
      </c>
      <c r="D1131" s="113">
        <v>94.1</v>
      </c>
      <c r="E1131" s="113">
        <v>92.6</v>
      </c>
      <c r="F1131" s="113">
        <v>93.75</v>
      </c>
      <c r="G1131" s="113">
        <v>93.95</v>
      </c>
      <c r="H1131" s="113">
        <v>93.05</v>
      </c>
      <c r="I1131" s="113">
        <v>19097</v>
      </c>
      <c r="J1131" s="113">
        <v>1787655.45</v>
      </c>
      <c r="K1131" s="115">
        <v>43482</v>
      </c>
      <c r="L1131" s="113">
        <v>396</v>
      </c>
      <c r="M1131" s="113" t="s">
        <v>1350</v>
      </c>
      <c r="N1131" s="351"/>
    </row>
    <row r="1132" spans="1:14">
      <c r="A1132" s="113" t="s">
        <v>3336</v>
      </c>
      <c r="B1132" s="113" t="s">
        <v>3233</v>
      </c>
      <c r="C1132" s="113">
        <v>1.25</v>
      </c>
      <c r="D1132" s="113">
        <v>1.35</v>
      </c>
      <c r="E1132" s="113">
        <v>1.25</v>
      </c>
      <c r="F1132" s="113">
        <v>1.3</v>
      </c>
      <c r="G1132" s="113">
        <v>1.3</v>
      </c>
      <c r="H1132" s="113">
        <v>1.3</v>
      </c>
      <c r="I1132" s="113">
        <v>290</v>
      </c>
      <c r="J1132" s="113">
        <v>375</v>
      </c>
      <c r="K1132" s="115">
        <v>43482</v>
      </c>
      <c r="L1132" s="113">
        <v>3</v>
      </c>
      <c r="M1132" s="113" t="s">
        <v>3337</v>
      </c>
      <c r="N1132" s="351"/>
    </row>
    <row r="1133" spans="1:14">
      <c r="A1133" s="113" t="s">
        <v>2019</v>
      </c>
      <c r="B1133" s="113" t="s">
        <v>384</v>
      </c>
      <c r="C1133" s="113">
        <v>8.4</v>
      </c>
      <c r="D1133" s="113">
        <v>9</v>
      </c>
      <c r="E1133" s="113">
        <v>8.35</v>
      </c>
      <c r="F1133" s="113">
        <v>8.75</v>
      </c>
      <c r="G1133" s="113">
        <v>8.8000000000000007</v>
      </c>
      <c r="H1133" s="113">
        <v>8.4</v>
      </c>
      <c r="I1133" s="113">
        <v>39745</v>
      </c>
      <c r="J1133" s="113">
        <v>348008.5</v>
      </c>
      <c r="K1133" s="115">
        <v>43482</v>
      </c>
      <c r="L1133" s="113">
        <v>86</v>
      </c>
      <c r="M1133" s="113" t="s">
        <v>2020</v>
      </c>
      <c r="N1133" s="351"/>
    </row>
    <row r="1134" spans="1:14">
      <c r="A1134" s="113" t="s">
        <v>1351</v>
      </c>
      <c r="B1134" s="113" t="s">
        <v>384</v>
      </c>
      <c r="C1134" s="113">
        <v>154</v>
      </c>
      <c r="D1134" s="113">
        <v>155.5</v>
      </c>
      <c r="E1134" s="113">
        <v>141</v>
      </c>
      <c r="F1134" s="113">
        <v>142.5</v>
      </c>
      <c r="G1134" s="113">
        <v>142.5</v>
      </c>
      <c r="H1134" s="113">
        <v>153.94999999999999</v>
      </c>
      <c r="I1134" s="113">
        <v>9213223</v>
      </c>
      <c r="J1134" s="113">
        <v>1351535189.9000001</v>
      </c>
      <c r="K1134" s="115">
        <v>43482</v>
      </c>
      <c r="L1134" s="113">
        <v>79644</v>
      </c>
      <c r="M1134" s="113" t="s">
        <v>1352</v>
      </c>
      <c r="N1134" s="351"/>
    </row>
    <row r="1135" spans="1:14">
      <c r="A1135" s="113" t="s">
        <v>2141</v>
      </c>
      <c r="B1135" s="113" t="s">
        <v>384</v>
      </c>
      <c r="C1135" s="113">
        <v>96</v>
      </c>
      <c r="D1135" s="113">
        <v>96.55</v>
      </c>
      <c r="E1135" s="113">
        <v>94.15</v>
      </c>
      <c r="F1135" s="113">
        <v>94.8</v>
      </c>
      <c r="G1135" s="113">
        <v>94.55</v>
      </c>
      <c r="H1135" s="113">
        <v>96.2</v>
      </c>
      <c r="I1135" s="113">
        <v>615178</v>
      </c>
      <c r="J1135" s="113">
        <v>58686862.350000001</v>
      </c>
      <c r="K1135" s="115">
        <v>43482</v>
      </c>
      <c r="L1135" s="113">
        <v>3723</v>
      </c>
      <c r="M1135" s="113" t="s">
        <v>2142</v>
      </c>
      <c r="N1135" s="351"/>
    </row>
    <row r="1136" spans="1:14">
      <c r="A1136" s="113" t="s">
        <v>1353</v>
      </c>
      <c r="B1136" s="113" t="s">
        <v>384</v>
      </c>
      <c r="C1136" s="113">
        <v>4.0999999999999996</v>
      </c>
      <c r="D1136" s="113">
        <v>4.1500000000000004</v>
      </c>
      <c r="E1136" s="113">
        <v>4.05</v>
      </c>
      <c r="F1136" s="113">
        <v>4.1500000000000004</v>
      </c>
      <c r="G1136" s="113">
        <v>4.1500000000000004</v>
      </c>
      <c r="H1136" s="113">
        <v>4.0999999999999996</v>
      </c>
      <c r="I1136" s="113">
        <v>92928</v>
      </c>
      <c r="J1136" s="113">
        <v>382930.05</v>
      </c>
      <c r="K1136" s="115">
        <v>43482</v>
      </c>
      <c r="L1136" s="113">
        <v>132</v>
      </c>
      <c r="M1136" s="113" t="s">
        <v>1354</v>
      </c>
      <c r="N1136" s="351"/>
    </row>
    <row r="1137" spans="1:14">
      <c r="A1137" s="113" t="s">
        <v>3338</v>
      </c>
      <c r="B1137" s="113" t="s">
        <v>384</v>
      </c>
      <c r="C1137" s="113">
        <v>0.35</v>
      </c>
      <c r="D1137" s="113">
        <v>0.35</v>
      </c>
      <c r="E1137" s="113">
        <v>0.3</v>
      </c>
      <c r="F1137" s="113">
        <v>0.3</v>
      </c>
      <c r="G1137" s="113">
        <v>0.3</v>
      </c>
      <c r="H1137" s="113">
        <v>0.35</v>
      </c>
      <c r="I1137" s="113">
        <v>11720</v>
      </c>
      <c r="J1137" s="113">
        <v>3516.5</v>
      </c>
      <c r="K1137" s="115">
        <v>43482</v>
      </c>
      <c r="L1137" s="113">
        <v>8</v>
      </c>
      <c r="M1137" s="113" t="s">
        <v>3339</v>
      </c>
      <c r="N1137" s="351"/>
    </row>
    <row r="1138" spans="1:14">
      <c r="A1138" s="113" t="s">
        <v>2702</v>
      </c>
      <c r="B1138" s="113" t="s">
        <v>384</v>
      </c>
      <c r="C1138" s="113">
        <v>169.65</v>
      </c>
      <c r="D1138" s="113">
        <v>170.55</v>
      </c>
      <c r="E1138" s="113">
        <v>166.1</v>
      </c>
      <c r="F1138" s="113">
        <v>168.15</v>
      </c>
      <c r="G1138" s="113">
        <v>168.05</v>
      </c>
      <c r="H1138" s="113">
        <v>169.85</v>
      </c>
      <c r="I1138" s="113">
        <v>13655</v>
      </c>
      <c r="J1138" s="113">
        <v>2312726.9</v>
      </c>
      <c r="K1138" s="115">
        <v>43482</v>
      </c>
      <c r="L1138" s="113">
        <v>242</v>
      </c>
      <c r="M1138" s="113" t="s">
        <v>2703</v>
      </c>
      <c r="N1138" s="351"/>
    </row>
    <row r="1139" spans="1:14">
      <c r="A1139" s="113" t="s">
        <v>1355</v>
      </c>
      <c r="B1139" s="113" t="s">
        <v>384</v>
      </c>
      <c r="C1139" s="113">
        <v>68.05</v>
      </c>
      <c r="D1139" s="113">
        <v>68.75</v>
      </c>
      <c r="E1139" s="113">
        <v>67.099999999999994</v>
      </c>
      <c r="F1139" s="113">
        <v>67.25</v>
      </c>
      <c r="G1139" s="113">
        <v>67.099999999999994</v>
      </c>
      <c r="H1139" s="113">
        <v>68.55</v>
      </c>
      <c r="I1139" s="113">
        <v>7182</v>
      </c>
      <c r="J1139" s="113">
        <v>486896.1</v>
      </c>
      <c r="K1139" s="115">
        <v>43482</v>
      </c>
      <c r="L1139" s="113">
        <v>131</v>
      </c>
      <c r="M1139" s="113" t="s">
        <v>1356</v>
      </c>
      <c r="N1139" s="351"/>
    </row>
    <row r="1140" spans="1:14">
      <c r="A1140" s="113" t="s">
        <v>3340</v>
      </c>
      <c r="B1140" s="113" t="s">
        <v>384</v>
      </c>
      <c r="C1140" s="113">
        <v>62.55</v>
      </c>
      <c r="D1140" s="113">
        <v>64.849999999999994</v>
      </c>
      <c r="E1140" s="113">
        <v>62.2</v>
      </c>
      <c r="F1140" s="113">
        <v>64</v>
      </c>
      <c r="G1140" s="113">
        <v>62.2</v>
      </c>
      <c r="H1140" s="113">
        <v>65</v>
      </c>
      <c r="I1140" s="113">
        <v>33</v>
      </c>
      <c r="J1140" s="113">
        <v>2089.15</v>
      </c>
      <c r="K1140" s="115">
        <v>43482</v>
      </c>
      <c r="L1140" s="113">
        <v>4</v>
      </c>
      <c r="M1140" s="113" t="s">
        <v>3341</v>
      </c>
      <c r="N1140" s="351"/>
    </row>
    <row r="1141" spans="1:14">
      <c r="A1141" s="113" t="s">
        <v>1357</v>
      </c>
      <c r="B1141" s="113" t="s">
        <v>384</v>
      </c>
      <c r="C1141" s="113">
        <v>227.8</v>
      </c>
      <c r="D1141" s="113">
        <v>234.2</v>
      </c>
      <c r="E1141" s="113">
        <v>227.55</v>
      </c>
      <c r="F1141" s="113">
        <v>229.3</v>
      </c>
      <c r="G1141" s="113">
        <v>229</v>
      </c>
      <c r="H1141" s="113">
        <v>228.6</v>
      </c>
      <c r="I1141" s="113">
        <v>4640</v>
      </c>
      <c r="J1141" s="113">
        <v>1067099.8999999999</v>
      </c>
      <c r="K1141" s="115">
        <v>43482</v>
      </c>
      <c r="L1141" s="113">
        <v>124</v>
      </c>
      <c r="M1141" s="113" t="s">
        <v>1358</v>
      </c>
      <c r="N1141" s="351"/>
    </row>
    <row r="1142" spans="1:14">
      <c r="A1142" s="113" t="s">
        <v>1834</v>
      </c>
      <c r="B1142" s="113" t="s">
        <v>384</v>
      </c>
      <c r="C1142" s="113">
        <v>236</v>
      </c>
      <c r="D1142" s="113">
        <v>241.9</v>
      </c>
      <c r="E1142" s="113">
        <v>235</v>
      </c>
      <c r="F1142" s="113">
        <v>236.75</v>
      </c>
      <c r="G1142" s="113">
        <v>237.9</v>
      </c>
      <c r="H1142" s="113">
        <v>236.75</v>
      </c>
      <c r="I1142" s="113">
        <v>11184</v>
      </c>
      <c r="J1142" s="113">
        <v>2660582.85</v>
      </c>
      <c r="K1142" s="115">
        <v>43482</v>
      </c>
      <c r="L1142" s="113">
        <v>270</v>
      </c>
      <c r="M1142" s="113" t="s">
        <v>1835</v>
      </c>
      <c r="N1142" s="351"/>
    </row>
    <row r="1143" spans="1:14">
      <c r="A1143" s="113" t="s">
        <v>1359</v>
      </c>
      <c r="B1143" s="113" t="s">
        <v>384</v>
      </c>
      <c r="C1143" s="113">
        <v>7.3</v>
      </c>
      <c r="D1143" s="113">
        <v>7.85</v>
      </c>
      <c r="E1143" s="113">
        <v>7.2</v>
      </c>
      <c r="F1143" s="113">
        <v>7.35</v>
      </c>
      <c r="G1143" s="113">
        <v>7.45</v>
      </c>
      <c r="H1143" s="113">
        <v>7.3</v>
      </c>
      <c r="I1143" s="113">
        <v>6168</v>
      </c>
      <c r="J1143" s="113">
        <v>45737.599999999999</v>
      </c>
      <c r="K1143" s="115">
        <v>43482</v>
      </c>
      <c r="L1143" s="113">
        <v>44</v>
      </c>
      <c r="M1143" s="113" t="s">
        <v>1360</v>
      </c>
      <c r="N1143" s="351"/>
    </row>
    <row r="1144" spans="1:14">
      <c r="A1144" s="113" t="s">
        <v>2728</v>
      </c>
      <c r="B1144" s="113" t="s">
        <v>384</v>
      </c>
      <c r="C1144" s="113">
        <v>29.5</v>
      </c>
      <c r="D1144" s="113">
        <v>29.5</v>
      </c>
      <c r="E1144" s="113">
        <v>27.65</v>
      </c>
      <c r="F1144" s="113">
        <v>28.35</v>
      </c>
      <c r="G1144" s="113">
        <v>28.75</v>
      </c>
      <c r="H1144" s="113">
        <v>28.25</v>
      </c>
      <c r="I1144" s="113">
        <v>1541</v>
      </c>
      <c r="J1144" s="113">
        <v>43563.4</v>
      </c>
      <c r="K1144" s="115">
        <v>43482</v>
      </c>
      <c r="L1144" s="113">
        <v>47</v>
      </c>
      <c r="M1144" s="113" t="s">
        <v>2729</v>
      </c>
      <c r="N1144" s="351"/>
    </row>
    <row r="1145" spans="1:14">
      <c r="A1145" s="113" t="s">
        <v>1361</v>
      </c>
      <c r="B1145" s="113" t="s">
        <v>384</v>
      </c>
      <c r="C1145" s="113">
        <v>32.9</v>
      </c>
      <c r="D1145" s="113">
        <v>33.5</v>
      </c>
      <c r="E1145" s="113">
        <v>31.65</v>
      </c>
      <c r="F1145" s="113">
        <v>32</v>
      </c>
      <c r="G1145" s="113">
        <v>31.75</v>
      </c>
      <c r="H1145" s="113">
        <v>31.95</v>
      </c>
      <c r="I1145" s="113">
        <v>24273</v>
      </c>
      <c r="J1145" s="113">
        <v>791872.25</v>
      </c>
      <c r="K1145" s="115">
        <v>43482</v>
      </c>
      <c r="L1145" s="113">
        <v>317</v>
      </c>
      <c r="M1145" s="113" t="s">
        <v>1362</v>
      </c>
      <c r="N1145" s="351"/>
    </row>
    <row r="1146" spans="1:14">
      <c r="A1146" s="113" t="s">
        <v>1363</v>
      </c>
      <c r="B1146" s="113" t="s">
        <v>384</v>
      </c>
      <c r="C1146" s="113">
        <v>221</v>
      </c>
      <c r="D1146" s="113">
        <v>221</v>
      </c>
      <c r="E1146" s="113">
        <v>214.5</v>
      </c>
      <c r="F1146" s="113">
        <v>215.25</v>
      </c>
      <c r="G1146" s="113">
        <v>215.05</v>
      </c>
      <c r="H1146" s="113">
        <v>220.35</v>
      </c>
      <c r="I1146" s="113">
        <v>372823</v>
      </c>
      <c r="J1146" s="113">
        <v>80458358</v>
      </c>
      <c r="K1146" s="115">
        <v>43482</v>
      </c>
      <c r="L1146" s="113">
        <v>6038</v>
      </c>
      <c r="M1146" s="113" t="s">
        <v>1364</v>
      </c>
      <c r="N1146" s="351"/>
    </row>
    <row r="1147" spans="1:14">
      <c r="A1147" s="113" t="s">
        <v>2007</v>
      </c>
      <c r="B1147" s="113" t="s">
        <v>384</v>
      </c>
      <c r="C1147" s="113">
        <v>49.95</v>
      </c>
      <c r="D1147" s="113">
        <v>50</v>
      </c>
      <c r="E1147" s="113">
        <v>49.3</v>
      </c>
      <c r="F1147" s="113">
        <v>49.35</v>
      </c>
      <c r="G1147" s="113">
        <v>49.35</v>
      </c>
      <c r="H1147" s="113">
        <v>49.7</v>
      </c>
      <c r="I1147" s="113">
        <v>29932</v>
      </c>
      <c r="J1147" s="113">
        <v>1482264.6</v>
      </c>
      <c r="K1147" s="115">
        <v>43482</v>
      </c>
      <c r="L1147" s="113">
        <v>330</v>
      </c>
      <c r="M1147" s="113" t="s">
        <v>2008</v>
      </c>
      <c r="N1147" s="351"/>
    </row>
    <row r="1148" spans="1:14">
      <c r="A1148" s="113" t="s">
        <v>1971</v>
      </c>
      <c r="B1148" s="113" t="s">
        <v>384</v>
      </c>
      <c r="C1148" s="113">
        <v>44.85</v>
      </c>
      <c r="D1148" s="113">
        <v>45.2</v>
      </c>
      <c r="E1148" s="113">
        <v>43.7</v>
      </c>
      <c r="F1148" s="113">
        <v>44</v>
      </c>
      <c r="G1148" s="113">
        <v>43.7</v>
      </c>
      <c r="H1148" s="113">
        <v>44.7</v>
      </c>
      <c r="I1148" s="113">
        <v>3103</v>
      </c>
      <c r="J1148" s="113">
        <v>137084.54999999999</v>
      </c>
      <c r="K1148" s="115">
        <v>43482</v>
      </c>
      <c r="L1148" s="113">
        <v>90</v>
      </c>
      <c r="M1148" s="113" t="s">
        <v>1972</v>
      </c>
      <c r="N1148" s="351"/>
    </row>
    <row r="1149" spans="1:14">
      <c r="A1149" s="113" t="s">
        <v>2805</v>
      </c>
      <c r="B1149" s="113" t="s">
        <v>3233</v>
      </c>
      <c r="C1149" s="113">
        <v>0.75</v>
      </c>
      <c r="D1149" s="113">
        <v>0.75</v>
      </c>
      <c r="E1149" s="113">
        <v>0.75</v>
      </c>
      <c r="F1149" s="113">
        <v>0.75</v>
      </c>
      <c r="G1149" s="113">
        <v>0.75</v>
      </c>
      <c r="H1149" s="113">
        <v>0.8</v>
      </c>
      <c r="I1149" s="113">
        <v>40006</v>
      </c>
      <c r="J1149" s="113">
        <v>30004.5</v>
      </c>
      <c r="K1149" s="115">
        <v>43482</v>
      </c>
      <c r="L1149" s="113">
        <v>75</v>
      </c>
      <c r="M1149" s="113" t="s">
        <v>2806</v>
      </c>
      <c r="N1149" s="351"/>
    </row>
    <row r="1150" spans="1:14">
      <c r="A1150" s="113" t="s">
        <v>2482</v>
      </c>
      <c r="B1150" s="113" t="s">
        <v>3233</v>
      </c>
      <c r="C1150" s="113">
        <v>2.4</v>
      </c>
      <c r="D1150" s="113">
        <v>2.5499999999999998</v>
      </c>
      <c r="E1150" s="113">
        <v>2.4</v>
      </c>
      <c r="F1150" s="113">
        <v>2.4500000000000002</v>
      </c>
      <c r="G1150" s="113">
        <v>2.4</v>
      </c>
      <c r="H1150" s="113">
        <v>2.5</v>
      </c>
      <c r="I1150" s="113">
        <v>51026</v>
      </c>
      <c r="J1150" s="113">
        <v>123274.8</v>
      </c>
      <c r="K1150" s="115">
        <v>43482</v>
      </c>
      <c r="L1150" s="113">
        <v>100</v>
      </c>
      <c r="M1150" s="113" t="s">
        <v>2483</v>
      </c>
      <c r="N1150" s="351"/>
    </row>
    <row r="1151" spans="1:14">
      <c r="A1151" s="113" t="s">
        <v>1366</v>
      </c>
      <c r="B1151" s="113" t="s">
        <v>384</v>
      </c>
      <c r="C1151" s="113">
        <v>31.55</v>
      </c>
      <c r="D1151" s="113">
        <v>31.9</v>
      </c>
      <c r="E1151" s="113">
        <v>30.8</v>
      </c>
      <c r="F1151" s="113">
        <v>31.2</v>
      </c>
      <c r="G1151" s="113">
        <v>31.2</v>
      </c>
      <c r="H1151" s="113">
        <v>30.6</v>
      </c>
      <c r="I1151" s="113">
        <v>115626</v>
      </c>
      <c r="J1151" s="113">
        <v>3623402.5</v>
      </c>
      <c r="K1151" s="115">
        <v>43482</v>
      </c>
      <c r="L1151" s="113">
        <v>781</v>
      </c>
      <c r="M1151" s="113" t="s">
        <v>1367</v>
      </c>
      <c r="N1151" s="351"/>
    </row>
    <row r="1152" spans="1:14">
      <c r="A1152" s="113" t="s">
        <v>2632</v>
      </c>
      <c r="B1152" s="113" t="s">
        <v>384</v>
      </c>
      <c r="C1152" s="113">
        <v>85.85</v>
      </c>
      <c r="D1152" s="113">
        <v>86</v>
      </c>
      <c r="E1152" s="113">
        <v>83.85</v>
      </c>
      <c r="F1152" s="113">
        <v>84.45</v>
      </c>
      <c r="G1152" s="113">
        <v>84.6</v>
      </c>
      <c r="H1152" s="113">
        <v>85.2</v>
      </c>
      <c r="I1152" s="113">
        <v>98692</v>
      </c>
      <c r="J1152" s="113">
        <v>8362678.75</v>
      </c>
      <c r="K1152" s="115">
        <v>43482</v>
      </c>
      <c r="L1152" s="113">
        <v>1065</v>
      </c>
      <c r="M1152" s="113" t="s">
        <v>1365</v>
      </c>
      <c r="N1152" s="351"/>
    </row>
    <row r="1153" spans="1:14">
      <c r="A1153" s="113" t="s">
        <v>1368</v>
      </c>
      <c r="B1153" s="113" t="s">
        <v>384</v>
      </c>
      <c r="C1153" s="113">
        <v>31.1</v>
      </c>
      <c r="D1153" s="113">
        <v>31.75</v>
      </c>
      <c r="E1153" s="113">
        <v>31.05</v>
      </c>
      <c r="F1153" s="113">
        <v>31.3</v>
      </c>
      <c r="G1153" s="113">
        <v>31.65</v>
      </c>
      <c r="H1153" s="113">
        <v>31.6</v>
      </c>
      <c r="I1153" s="113">
        <v>63507</v>
      </c>
      <c r="J1153" s="113">
        <v>1986539.8</v>
      </c>
      <c r="K1153" s="115">
        <v>43482</v>
      </c>
      <c r="L1153" s="113">
        <v>348</v>
      </c>
      <c r="M1153" s="113" t="s">
        <v>1369</v>
      </c>
      <c r="N1153" s="351"/>
    </row>
    <row r="1154" spans="1:14">
      <c r="A1154" s="113" t="s">
        <v>2622</v>
      </c>
      <c r="B1154" s="113" t="s">
        <v>384</v>
      </c>
      <c r="C1154" s="113">
        <v>1.35</v>
      </c>
      <c r="D1154" s="113">
        <v>1.35</v>
      </c>
      <c r="E1154" s="113">
        <v>1.3</v>
      </c>
      <c r="F1154" s="113">
        <v>1.3</v>
      </c>
      <c r="G1154" s="113">
        <v>1.3</v>
      </c>
      <c r="H1154" s="113">
        <v>1.35</v>
      </c>
      <c r="I1154" s="113">
        <v>65642</v>
      </c>
      <c r="J1154" s="113">
        <v>85958.1</v>
      </c>
      <c r="K1154" s="115">
        <v>43482</v>
      </c>
      <c r="L1154" s="113">
        <v>87</v>
      </c>
      <c r="M1154" s="113" t="s">
        <v>2623</v>
      </c>
      <c r="N1154" s="351"/>
    </row>
    <row r="1155" spans="1:14">
      <c r="A1155" s="113" t="s">
        <v>2845</v>
      </c>
      <c r="B1155" s="113" t="s">
        <v>384</v>
      </c>
      <c r="C1155" s="113">
        <v>414.9</v>
      </c>
      <c r="D1155" s="113">
        <v>415</v>
      </c>
      <c r="E1155" s="113">
        <v>403</v>
      </c>
      <c r="F1155" s="113">
        <v>409.7</v>
      </c>
      <c r="G1155" s="113">
        <v>413.75</v>
      </c>
      <c r="H1155" s="113">
        <v>411.5</v>
      </c>
      <c r="I1155" s="113">
        <v>13181</v>
      </c>
      <c r="J1155" s="113">
        <v>5395395.2000000002</v>
      </c>
      <c r="K1155" s="115">
        <v>43482</v>
      </c>
      <c r="L1155" s="113">
        <v>787</v>
      </c>
      <c r="M1155" s="113" t="s">
        <v>2846</v>
      </c>
      <c r="N1155" s="351"/>
    </row>
    <row r="1156" spans="1:14">
      <c r="A1156" s="113" t="s">
        <v>3096</v>
      </c>
      <c r="B1156" s="113" t="s">
        <v>384</v>
      </c>
      <c r="C1156" s="113">
        <v>356</v>
      </c>
      <c r="D1156" s="113">
        <v>356</v>
      </c>
      <c r="E1156" s="113">
        <v>343.94</v>
      </c>
      <c r="F1156" s="113">
        <v>344.07</v>
      </c>
      <c r="G1156" s="113">
        <v>344.09</v>
      </c>
      <c r="H1156" s="113">
        <v>351.97</v>
      </c>
      <c r="I1156" s="113">
        <v>1476</v>
      </c>
      <c r="J1156" s="113">
        <v>517322.69</v>
      </c>
      <c r="K1156" s="115">
        <v>43482</v>
      </c>
      <c r="L1156" s="113">
        <v>66</v>
      </c>
      <c r="M1156" s="113" t="s">
        <v>3097</v>
      </c>
      <c r="N1156" s="351"/>
    </row>
    <row r="1157" spans="1:14">
      <c r="A1157" s="113" t="s">
        <v>130</v>
      </c>
      <c r="B1157" s="113" t="s">
        <v>384</v>
      </c>
      <c r="C1157" s="113">
        <v>90.95</v>
      </c>
      <c r="D1157" s="113">
        <v>91.4</v>
      </c>
      <c r="E1157" s="113">
        <v>89</v>
      </c>
      <c r="F1157" s="113">
        <v>89.45</v>
      </c>
      <c r="G1157" s="113">
        <v>89.65</v>
      </c>
      <c r="H1157" s="113">
        <v>90.4</v>
      </c>
      <c r="I1157" s="113">
        <v>1086582</v>
      </c>
      <c r="J1157" s="113">
        <v>98117692.299999997</v>
      </c>
      <c r="K1157" s="115">
        <v>43482</v>
      </c>
      <c r="L1157" s="113">
        <v>5577</v>
      </c>
      <c r="M1157" s="113" t="s">
        <v>3098</v>
      </c>
      <c r="N1157" s="351"/>
    </row>
    <row r="1158" spans="1:14">
      <c r="A1158" s="113" t="s">
        <v>3099</v>
      </c>
      <c r="B1158" s="113" t="s">
        <v>384</v>
      </c>
      <c r="C1158" s="113">
        <v>42.45</v>
      </c>
      <c r="D1158" s="113">
        <v>42.95</v>
      </c>
      <c r="E1158" s="113">
        <v>41.6</v>
      </c>
      <c r="F1158" s="113">
        <v>42</v>
      </c>
      <c r="G1158" s="113">
        <v>41.9</v>
      </c>
      <c r="H1158" s="113">
        <v>42.5</v>
      </c>
      <c r="I1158" s="113">
        <v>5620</v>
      </c>
      <c r="J1158" s="113">
        <v>237216.75</v>
      </c>
      <c r="K1158" s="115">
        <v>43482</v>
      </c>
      <c r="L1158" s="113">
        <v>70</v>
      </c>
      <c r="M1158" s="113" t="s">
        <v>3100</v>
      </c>
      <c r="N1158" s="351"/>
    </row>
    <row r="1159" spans="1:14">
      <c r="A1159" s="113" t="s">
        <v>3101</v>
      </c>
      <c r="B1159" s="113" t="s">
        <v>384</v>
      </c>
      <c r="C1159" s="113">
        <v>756.9</v>
      </c>
      <c r="D1159" s="113">
        <v>756.9</v>
      </c>
      <c r="E1159" s="113">
        <v>742</v>
      </c>
      <c r="F1159" s="113">
        <v>743.95</v>
      </c>
      <c r="G1159" s="113">
        <v>745</v>
      </c>
      <c r="H1159" s="113">
        <v>744.4</v>
      </c>
      <c r="I1159" s="113">
        <v>6683</v>
      </c>
      <c r="J1159" s="113">
        <v>4977383.5999999996</v>
      </c>
      <c r="K1159" s="115">
        <v>43482</v>
      </c>
      <c r="L1159" s="113">
        <v>340</v>
      </c>
      <c r="M1159" s="113" t="s">
        <v>3102</v>
      </c>
      <c r="N1159" s="351"/>
    </row>
    <row r="1160" spans="1:14">
      <c r="A1160" s="113" t="s">
        <v>3103</v>
      </c>
      <c r="B1160" s="113" t="s">
        <v>384</v>
      </c>
      <c r="C1160" s="113">
        <v>4.55</v>
      </c>
      <c r="D1160" s="113">
        <v>4.5999999999999996</v>
      </c>
      <c r="E1160" s="113">
        <v>4.2</v>
      </c>
      <c r="F1160" s="113">
        <v>4.2</v>
      </c>
      <c r="G1160" s="113">
        <v>4.2</v>
      </c>
      <c r="H1160" s="113">
        <v>4.4000000000000004</v>
      </c>
      <c r="I1160" s="113">
        <v>4031912</v>
      </c>
      <c r="J1160" s="113">
        <v>17703487.350000001</v>
      </c>
      <c r="K1160" s="115">
        <v>43482</v>
      </c>
      <c r="L1160" s="113">
        <v>2099</v>
      </c>
      <c r="M1160" s="113" t="s">
        <v>3104</v>
      </c>
      <c r="N1160" s="351"/>
    </row>
    <row r="1161" spans="1:14">
      <c r="A1161" s="113" t="s">
        <v>3105</v>
      </c>
      <c r="B1161" s="113" t="s">
        <v>384</v>
      </c>
      <c r="C1161" s="113">
        <v>79.2</v>
      </c>
      <c r="D1161" s="113">
        <v>82.2</v>
      </c>
      <c r="E1161" s="113">
        <v>78.8</v>
      </c>
      <c r="F1161" s="113">
        <v>79.55</v>
      </c>
      <c r="G1161" s="113">
        <v>79.650000000000006</v>
      </c>
      <c r="H1161" s="113">
        <v>78.599999999999994</v>
      </c>
      <c r="I1161" s="113">
        <v>165949</v>
      </c>
      <c r="J1161" s="113">
        <v>13381472.550000001</v>
      </c>
      <c r="K1161" s="115">
        <v>43482</v>
      </c>
      <c r="L1161" s="113">
        <v>2328</v>
      </c>
      <c r="M1161" s="113" t="s">
        <v>3106</v>
      </c>
      <c r="N1161" s="351"/>
    </row>
    <row r="1162" spans="1:14">
      <c r="A1162" s="113" t="s">
        <v>3342</v>
      </c>
      <c r="B1162" s="113" t="s">
        <v>384</v>
      </c>
      <c r="C1162" s="113">
        <v>4.0999999999999996</v>
      </c>
      <c r="D1162" s="113">
        <v>4.0999999999999996</v>
      </c>
      <c r="E1162" s="113">
        <v>3.9</v>
      </c>
      <c r="F1162" s="113">
        <v>4</v>
      </c>
      <c r="G1162" s="113">
        <v>4</v>
      </c>
      <c r="H1162" s="113">
        <v>4.0999999999999996</v>
      </c>
      <c r="I1162" s="113">
        <v>156221</v>
      </c>
      <c r="J1162" s="113">
        <v>617921.19999999995</v>
      </c>
      <c r="K1162" s="115">
        <v>43482</v>
      </c>
      <c r="L1162" s="113">
        <v>156</v>
      </c>
      <c r="M1162" s="113" t="s">
        <v>3343</v>
      </c>
      <c r="N1162" s="351"/>
    </row>
    <row r="1163" spans="1:14">
      <c r="A1163" s="113" t="s">
        <v>1370</v>
      </c>
      <c r="B1163" s="113" t="s">
        <v>384</v>
      </c>
      <c r="C1163" s="113">
        <v>1646</v>
      </c>
      <c r="D1163" s="113">
        <v>1655</v>
      </c>
      <c r="E1163" s="113">
        <v>1624.9</v>
      </c>
      <c r="F1163" s="113">
        <v>1634.1</v>
      </c>
      <c r="G1163" s="113">
        <v>1634</v>
      </c>
      <c r="H1163" s="113">
        <v>1646.65</v>
      </c>
      <c r="I1163" s="113">
        <v>224438</v>
      </c>
      <c r="J1163" s="113">
        <v>366708012.89999998</v>
      </c>
      <c r="K1163" s="115">
        <v>43482</v>
      </c>
      <c r="L1163" s="113">
        <v>13269</v>
      </c>
      <c r="M1163" s="113" t="s">
        <v>3107</v>
      </c>
      <c r="N1163" s="351"/>
    </row>
    <row r="1164" spans="1:14">
      <c r="A1164" s="113" t="s">
        <v>2878</v>
      </c>
      <c r="B1164" s="113" t="s">
        <v>384</v>
      </c>
      <c r="C1164" s="113">
        <v>1430</v>
      </c>
      <c r="D1164" s="113">
        <v>1435</v>
      </c>
      <c r="E1164" s="113">
        <v>1427</v>
      </c>
      <c r="F1164" s="113">
        <v>1433.05</v>
      </c>
      <c r="G1164" s="113">
        <v>1433</v>
      </c>
      <c r="H1164" s="113">
        <v>1428.7</v>
      </c>
      <c r="I1164" s="113">
        <v>1081</v>
      </c>
      <c r="J1164" s="113">
        <v>1548593.3</v>
      </c>
      <c r="K1164" s="115">
        <v>43482</v>
      </c>
      <c r="L1164" s="113">
        <v>53</v>
      </c>
      <c r="M1164" s="113" t="s">
        <v>2879</v>
      </c>
      <c r="N1164" s="351"/>
    </row>
    <row r="1165" spans="1:14">
      <c r="A1165" s="113" t="s">
        <v>3715</v>
      </c>
      <c r="B1165" s="113" t="s">
        <v>384</v>
      </c>
      <c r="C1165" s="113">
        <v>1109</v>
      </c>
      <c r="D1165" s="113">
        <v>1109</v>
      </c>
      <c r="E1165" s="113">
        <v>1107</v>
      </c>
      <c r="F1165" s="113">
        <v>1107</v>
      </c>
      <c r="G1165" s="113">
        <v>1107</v>
      </c>
      <c r="H1165" s="113">
        <v>1100.5999999999999</v>
      </c>
      <c r="I1165" s="113">
        <v>4</v>
      </c>
      <c r="J1165" s="113">
        <v>4432</v>
      </c>
      <c r="K1165" s="115">
        <v>43482</v>
      </c>
      <c r="L1165" s="113">
        <v>2</v>
      </c>
      <c r="M1165" s="113" t="s">
        <v>3716</v>
      </c>
      <c r="N1165" s="351"/>
    </row>
    <row r="1166" spans="1:14">
      <c r="A1166" s="113" t="s">
        <v>1857</v>
      </c>
      <c r="B1166" s="113" t="s">
        <v>384</v>
      </c>
      <c r="C1166" s="113">
        <v>688.8</v>
      </c>
      <c r="D1166" s="113">
        <v>694.6</v>
      </c>
      <c r="E1166" s="113">
        <v>680.3</v>
      </c>
      <c r="F1166" s="113">
        <v>683.15</v>
      </c>
      <c r="G1166" s="113">
        <v>683.65</v>
      </c>
      <c r="H1166" s="113">
        <v>683.4</v>
      </c>
      <c r="I1166" s="113">
        <v>34372</v>
      </c>
      <c r="J1166" s="113">
        <v>23508626.75</v>
      </c>
      <c r="K1166" s="115">
        <v>43482</v>
      </c>
      <c r="L1166" s="113">
        <v>2170</v>
      </c>
      <c r="M1166" s="113" t="s">
        <v>3108</v>
      </c>
      <c r="N1166" s="351"/>
    </row>
    <row r="1167" spans="1:14">
      <c r="A1167" s="113" t="s">
        <v>3109</v>
      </c>
      <c r="B1167" s="113" t="s">
        <v>384</v>
      </c>
      <c r="C1167" s="113">
        <v>209.35</v>
      </c>
      <c r="D1167" s="113">
        <v>212.8</v>
      </c>
      <c r="E1167" s="113">
        <v>208.35</v>
      </c>
      <c r="F1167" s="113">
        <v>209.45</v>
      </c>
      <c r="G1167" s="113">
        <v>209</v>
      </c>
      <c r="H1167" s="113">
        <v>209.75</v>
      </c>
      <c r="I1167" s="113">
        <v>46281</v>
      </c>
      <c r="J1167" s="113">
        <v>9724248.0500000007</v>
      </c>
      <c r="K1167" s="115">
        <v>43482</v>
      </c>
      <c r="L1167" s="113">
        <v>1342</v>
      </c>
      <c r="M1167" s="113" t="s">
        <v>3110</v>
      </c>
      <c r="N1167" s="351"/>
    </row>
    <row r="1168" spans="1:14">
      <c r="A1168" s="113" t="s">
        <v>3717</v>
      </c>
      <c r="B1168" s="113" t="s">
        <v>384</v>
      </c>
      <c r="C1168" s="113">
        <v>0.45</v>
      </c>
      <c r="D1168" s="113">
        <v>0.45</v>
      </c>
      <c r="E1168" s="113">
        <v>0.45</v>
      </c>
      <c r="F1168" s="113">
        <v>0.45</v>
      </c>
      <c r="G1168" s="113">
        <v>0.45</v>
      </c>
      <c r="H1168" s="113">
        <v>0.45</v>
      </c>
      <c r="I1168" s="113">
        <v>146</v>
      </c>
      <c r="J1168" s="113">
        <v>65.7</v>
      </c>
      <c r="K1168" s="115">
        <v>43482</v>
      </c>
      <c r="L1168" s="113">
        <v>2</v>
      </c>
      <c r="M1168" s="113" t="s">
        <v>3718</v>
      </c>
      <c r="N1168" s="351"/>
    </row>
    <row r="1169" spans="1:14">
      <c r="A1169" s="113" t="s">
        <v>3417</v>
      </c>
      <c r="B1169" s="113" t="s">
        <v>3233</v>
      </c>
      <c r="C1169" s="113">
        <v>4.4000000000000004</v>
      </c>
      <c r="D1169" s="113">
        <v>4.4000000000000004</v>
      </c>
      <c r="E1169" s="113">
        <v>4</v>
      </c>
      <c r="F1169" s="113">
        <v>4</v>
      </c>
      <c r="G1169" s="113">
        <v>4</v>
      </c>
      <c r="H1169" s="113">
        <v>4.2</v>
      </c>
      <c r="I1169" s="113">
        <v>39231</v>
      </c>
      <c r="J1169" s="113">
        <v>161178.35</v>
      </c>
      <c r="K1169" s="115">
        <v>43482</v>
      </c>
      <c r="L1169" s="113">
        <v>50</v>
      </c>
      <c r="M1169" s="113" t="s">
        <v>3418</v>
      </c>
      <c r="N1169" s="351"/>
    </row>
    <row r="1170" spans="1:14">
      <c r="A1170" s="113" t="s">
        <v>1371</v>
      </c>
      <c r="B1170" s="113" t="s">
        <v>384</v>
      </c>
      <c r="C1170" s="113">
        <v>415.1</v>
      </c>
      <c r="D1170" s="113">
        <v>416.65</v>
      </c>
      <c r="E1170" s="113">
        <v>411.15</v>
      </c>
      <c r="F1170" s="113">
        <v>413.25</v>
      </c>
      <c r="G1170" s="113">
        <v>413</v>
      </c>
      <c r="H1170" s="113">
        <v>414.95</v>
      </c>
      <c r="I1170" s="113">
        <v>155250</v>
      </c>
      <c r="J1170" s="113">
        <v>64162784.799999997</v>
      </c>
      <c r="K1170" s="115">
        <v>43482</v>
      </c>
      <c r="L1170" s="113">
        <v>13355</v>
      </c>
      <c r="M1170" s="113" t="s">
        <v>1372</v>
      </c>
      <c r="N1170" s="351"/>
    </row>
    <row r="1171" spans="1:14">
      <c r="A1171" s="113" t="s">
        <v>2023</v>
      </c>
      <c r="B1171" s="113" t="s">
        <v>384</v>
      </c>
      <c r="C1171" s="113">
        <v>301.8</v>
      </c>
      <c r="D1171" s="113">
        <v>301.8</v>
      </c>
      <c r="E1171" s="113">
        <v>294.2</v>
      </c>
      <c r="F1171" s="113">
        <v>295.10000000000002</v>
      </c>
      <c r="G1171" s="113">
        <v>295</v>
      </c>
      <c r="H1171" s="113">
        <v>297.45</v>
      </c>
      <c r="I1171" s="113">
        <v>5523</v>
      </c>
      <c r="J1171" s="113">
        <v>1638455.9</v>
      </c>
      <c r="K1171" s="115">
        <v>43482</v>
      </c>
      <c r="L1171" s="113">
        <v>410</v>
      </c>
      <c r="M1171" s="113" t="s">
        <v>2025</v>
      </c>
      <c r="N1171" s="351"/>
    </row>
    <row r="1172" spans="1:14">
      <c r="A1172" s="113" t="s">
        <v>1373</v>
      </c>
      <c r="B1172" s="113" t="s">
        <v>384</v>
      </c>
      <c r="C1172" s="113">
        <v>125.8</v>
      </c>
      <c r="D1172" s="113">
        <v>127.25</v>
      </c>
      <c r="E1172" s="113">
        <v>120.15</v>
      </c>
      <c r="F1172" s="113">
        <v>121.65</v>
      </c>
      <c r="G1172" s="113">
        <v>122.15</v>
      </c>
      <c r="H1172" s="113">
        <v>123.65</v>
      </c>
      <c r="I1172" s="113">
        <v>1121450</v>
      </c>
      <c r="J1172" s="113">
        <v>139197015</v>
      </c>
      <c r="K1172" s="115">
        <v>43482</v>
      </c>
      <c r="L1172" s="113">
        <v>11525</v>
      </c>
      <c r="M1172" s="113" t="s">
        <v>1374</v>
      </c>
      <c r="N1172" s="351"/>
    </row>
    <row r="1173" spans="1:14">
      <c r="A1173" s="113" t="s">
        <v>3344</v>
      </c>
      <c r="B1173" s="113" t="s">
        <v>3233</v>
      </c>
      <c r="C1173" s="113">
        <v>1.05</v>
      </c>
      <c r="D1173" s="113">
        <v>1.05</v>
      </c>
      <c r="E1173" s="113">
        <v>1</v>
      </c>
      <c r="F1173" s="113">
        <v>1.05</v>
      </c>
      <c r="G1173" s="113">
        <v>1.05</v>
      </c>
      <c r="H1173" s="113">
        <v>1.05</v>
      </c>
      <c r="I1173" s="113">
        <v>23320</v>
      </c>
      <c r="J1173" s="113">
        <v>24359.7</v>
      </c>
      <c r="K1173" s="115">
        <v>43482</v>
      </c>
      <c r="L1173" s="113">
        <v>17</v>
      </c>
      <c r="M1173" s="113" t="s">
        <v>3345</v>
      </c>
      <c r="N1173" s="351"/>
    </row>
    <row r="1174" spans="1:14">
      <c r="A1174" s="113" t="s">
        <v>1375</v>
      </c>
      <c r="B1174" s="113" t="s">
        <v>384</v>
      </c>
      <c r="C1174" s="113">
        <v>593</v>
      </c>
      <c r="D1174" s="113">
        <v>625</v>
      </c>
      <c r="E1174" s="113">
        <v>589.75</v>
      </c>
      <c r="F1174" s="113">
        <v>593.6</v>
      </c>
      <c r="G1174" s="113">
        <v>592</v>
      </c>
      <c r="H1174" s="113">
        <v>590.5</v>
      </c>
      <c r="I1174" s="113">
        <v>1081041</v>
      </c>
      <c r="J1174" s="113">
        <v>661142491.75</v>
      </c>
      <c r="K1174" s="115">
        <v>43482</v>
      </c>
      <c r="L1174" s="113">
        <v>17686</v>
      </c>
      <c r="M1174" s="113" t="s">
        <v>1376</v>
      </c>
      <c r="N1174" s="351"/>
    </row>
    <row r="1175" spans="1:14">
      <c r="A1175" s="113" t="s">
        <v>3346</v>
      </c>
      <c r="B1175" s="113" t="s">
        <v>384</v>
      </c>
      <c r="C1175" s="113">
        <v>23.3</v>
      </c>
      <c r="D1175" s="113">
        <v>23.65</v>
      </c>
      <c r="E1175" s="113">
        <v>23</v>
      </c>
      <c r="F1175" s="113">
        <v>23.55</v>
      </c>
      <c r="G1175" s="113">
        <v>23.65</v>
      </c>
      <c r="H1175" s="113">
        <v>23.5</v>
      </c>
      <c r="I1175" s="113">
        <v>7515</v>
      </c>
      <c r="J1175" s="113">
        <v>175075.3</v>
      </c>
      <c r="K1175" s="115">
        <v>43482</v>
      </c>
      <c r="L1175" s="113">
        <v>39</v>
      </c>
      <c r="M1175" s="113" t="s">
        <v>3347</v>
      </c>
      <c r="N1175" s="351"/>
    </row>
    <row r="1176" spans="1:14">
      <c r="A1176" s="113" t="s">
        <v>3348</v>
      </c>
      <c r="B1176" s="113" t="s">
        <v>384</v>
      </c>
      <c r="C1176" s="113">
        <v>46.6</v>
      </c>
      <c r="D1176" s="113">
        <v>50.4</v>
      </c>
      <c r="E1176" s="113">
        <v>46.6</v>
      </c>
      <c r="F1176" s="113">
        <v>48.25</v>
      </c>
      <c r="G1176" s="113">
        <v>48.25</v>
      </c>
      <c r="H1176" s="113">
        <v>48.2</v>
      </c>
      <c r="I1176" s="113">
        <v>1803</v>
      </c>
      <c r="J1176" s="113">
        <v>88383.55</v>
      </c>
      <c r="K1176" s="115">
        <v>43482</v>
      </c>
      <c r="L1176" s="113">
        <v>21</v>
      </c>
      <c r="M1176" s="113" t="s">
        <v>3349</v>
      </c>
      <c r="N1176" s="351"/>
    </row>
    <row r="1177" spans="1:14">
      <c r="A1177" s="113" t="s">
        <v>1377</v>
      </c>
      <c r="B1177" s="113" t="s">
        <v>384</v>
      </c>
      <c r="C1177" s="113">
        <v>172.8</v>
      </c>
      <c r="D1177" s="113">
        <v>175.4</v>
      </c>
      <c r="E1177" s="113">
        <v>172.25</v>
      </c>
      <c r="F1177" s="113">
        <v>173.5</v>
      </c>
      <c r="G1177" s="113">
        <v>173</v>
      </c>
      <c r="H1177" s="113">
        <v>171.2</v>
      </c>
      <c r="I1177" s="113">
        <v>460887</v>
      </c>
      <c r="J1177" s="113">
        <v>80173144.849999994</v>
      </c>
      <c r="K1177" s="115">
        <v>43482</v>
      </c>
      <c r="L1177" s="113">
        <v>9989</v>
      </c>
      <c r="M1177" s="113" t="s">
        <v>1378</v>
      </c>
      <c r="N1177" s="351"/>
    </row>
    <row r="1178" spans="1:14">
      <c r="A1178" s="113" t="s">
        <v>3350</v>
      </c>
      <c r="B1178" s="113" t="s">
        <v>384</v>
      </c>
      <c r="C1178" s="113">
        <v>26</v>
      </c>
      <c r="D1178" s="113">
        <v>26</v>
      </c>
      <c r="E1178" s="113">
        <v>25.2</v>
      </c>
      <c r="F1178" s="113">
        <v>25.5</v>
      </c>
      <c r="G1178" s="113">
        <v>25.6</v>
      </c>
      <c r="H1178" s="113">
        <v>26.3</v>
      </c>
      <c r="I1178" s="113">
        <v>113250</v>
      </c>
      <c r="J1178" s="113">
        <v>2888056</v>
      </c>
      <c r="K1178" s="115">
        <v>43482</v>
      </c>
      <c r="L1178" s="113">
        <v>303</v>
      </c>
      <c r="M1178" s="113" t="s">
        <v>3351</v>
      </c>
      <c r="N1178" s="351"/>
    </row>
    <row r="1179" spans="1:14">
      <c r="A1179" s="113" t="s">
        <v>3111</v>
      </c>
      <c r="B1179" s="113" t="s">
        <v>384</v>
      </c>
      <c r="C1179" s="113">
        <v>101</v>
      </c>
      <c r="D1179" s="113">
        <v>102.6</v>
      </c>
      <c r="E1179" s="113">
        <v>97.1</v>
      </c>
      <c r="F1179" s="113">
        <v>98.9</v>
      </c>
      <c r="G1179" s="113">
        <v>97.15</v>
      </c>
      <c r="H1179" s="113">
        <v>100.95</v>
      </c>
      <c r="I1179" s="113">
        <v>28714</v>
      </c>
      <c r="J1179" s="113">
        <v>2860151.5</v>
      </c>
      <c r="K1179" s="115">
        <v>43482</v>
      </c>
      <c r="L1179" s="113">
        <v>477</v>
      </c>
      <c r="M1179" s="113" t="s">
        <v>3112</v>
      </c>
      <c r="N1179" s="351"/>
    </row>
    <row r="1180" spans="1:14">
      <c r="A1180" s="113" t="s">
        <v>212</v>
      </c>
      <c r="B1180" s="113" t="s">
        <v>384</v>
      </c>
      <c r="C1180" s="113">
        <v>638.95000000000005</v>
      </c>
      <c r="D1180" s="113">
        <v>640</v>
      </c>
      <c r="E1180" s="113">
        <v>624.1</v>
      </c>
      <c r="F1180" s="113">
        <v>627.1</v>
      </c>
      <c r="G1180" s="113">
        <v>625</v>
      </c>
      <c r="H1180" s="113">
        <v>633.9</v>
      </c>
      <c r="I1180" s="113">
        <v>955867</v>
      </c>
      <c r="J1180" s="113">
        <v>604772717.64999998</v>
      </c>
      <c r="K1180" s="115">
        <v>43482</v>
      </c>
      <c r="L1180" s="113">
        <v>15186</v>
      </c>
      <c r="M1180" s="113" t="s">
        <v>1379</v>
      </c>
      <c r="N1180" s="351"/>
    </row>
    <row r="1181" spans="1:14">
      <c r="A1181" s="113" t="s">
        <v>1380</v>
      </c>
      <c r="B1181" s="113" t="s">
        <v>384</v>
      </c>
      <c r="C1181" s="113">
        <v>220.6</v>
      </c>
      <c r="D1181" s="113">
        <v>222.55</v>
      </c>
      <c r="E1181" s="113">
        <v>218</v>
      </c>
      <c r="F1181" s="113">
        <v>220.6</v>
      </c>
      <c r="G1181" s="113">
        <v>220.9</v>
      </c>
      <c r="H1181" s="113">
        <v>220</v>
      </c>
      <c r="I1181" s="113">
        <v>6362</v>
      </c>
      <c r="J1181" s="113">
        <v>1402123.5</v>
      </c>
      <c r="K1181" s="115">
        <v>43482</v>
      </c>
      <c r="L1181" s="113">
        <v>237</v>
      </c>
      <c r="M1181" s="113" t="s">
        <v>1381</v>
      </c>
      <c r="N1181" s="351"/>
    </row>
    <row r="1182" spans="1:14">
      <c r="A1182" s="113" t="s">
        <v>1382</v>
      </c>
      <c r="B1182" s="113" t="s">
        <v>384</v>
      </c>
      <c r="C1182" s="113">
        <v>266</v>
      </c>
      <c r="D1182" s="113">
        <v>266.64999999999998</v>
      </c>
      <c r="E1182" s="113">
        <v>262.5</v>
      </c>
      <c r="F1182" s="113">
        <v>263.05</v>
      </c>
      <c r="G1182" s="113">
        <v>264</v>
      </c>
      <c r="H1182" s="113">
        <v>264.35000000000002</v>
      </c>
      <c r="I1182" s="113">
        <v>5528</v>
      </c>
      <c r="J1182" s="113">
        <v>1457856.85</v>
      </c>
      <c r="K1182" s="115">
        <v>43482</v>
      </c>
      <c r="L1182" s="113">
        <v>208</v>
      </c>
      <c r="M1182" s="113" t="s">
        <v>1383</v>
      </c>
      <c r="N1182" s="351"/>
    </row>
    <row r="1183" spans="1:14">
      <c r="A1183" s="113" t="s">
        <v>1384</v>
      </c>
      <c r="B1183" s="113" t="s">
        <v>384</v>
      </c>
      <c r="C1183" s="113">
        <v>147.30000000000001</v>
      </c>
      <c r="D1183" s="113">
        <v>149.15</v>
      </c>
      <c r="E1183" s="113">
        <v>145.1</v>
      </c>
      <c r="F1183" s="113">
        <v>146.55000000000001</v>
      </c>
      <c r="G1183" s="113">
        <v>145.1</v>
      </c>
      <c r="H1183" s="113">
        <v>146.6</v>
      </c>
      <c r="I1183" s="113">
        <v>17186</v>
      </c>
      <c r="J1183" s="113">
        <v>2531706.2999999998</v>
      </c>
      <c r="K1183" s="115">
        <v>43482</v>
      </c>
      <c r="L1183" s="113">
        <v>460</v>
      </c>
      <c r="M1183" s="113" t="s">
        <v>1385</v>
      </c>
      <c r="N1183" s="351"/>
    </row>
    <row r="1184" spans="1:14">
      <c r="A1184" s="113" t="s">
        <v>3352</v>
      </c>
      <c r="B1184" s="113" t="s">
        <v>384</v>
      </c>
      <c r="C1184" s="113">
        <v>3.45</v>
      </c>
      <c r="D1184" s="113">
        <v>3.45</v>
      </c>
      <c r="E1184" s="113">
        <v>3.35</v>
      </c>
      <c r="F1184" s="113">
        <v>3.35</v>
      </c>
      <c r="G1184" s="113">
        <v>3.4</v>
      </c>
      <c r="H1184" s="113">
        <v>3.45</v>
      </c>
      <c r="I1184" s="113">
        <v>113675</v>
      </c>
      <c r="J1184" s="113">
        <v>385751.7</v>
      </c>
      <c r="K1184" s="115">
        <v>43482</v>
      </c>
      <c r="L1184" s="113">
        <v>61</v>
      </c>
      <c r="M1184" s="113" t="s">
        <v>3353</v>
      </c>
      <c r="N1184" s="351"/>
    </row>
    <row r="1185" spans="1:14">
      <c r="A1185" s="113" t="s">
        <v>1386</v>
      </c>
      <c r="B1185" s="113" t="s">
        <v>384</v>
      </c>
      <c r="C1185" s="113">
        <v>453</v>
      </c>
      <c r="D1185" s="113">
        <v>453</v>
      </c>
      <c r="E1185" s="113">
        <v>450</v>
      </c>
      <c r="F1185" s="113">
        <v>450.1</v>
      </c>
      <c r="G1185" s="113">
        <v>451.9</v>
      </c>
      <c r="H1185" s="113">
        <v>450.7</v>
      </c>
      <c r="I1185" s="113">
        <v>2338</v>
      </c>
      <c r="J1185" s="113">
        <v>1052811.3999999999</v>
      </c>
      <c r="K1185" s="115">
        <v>43482</v>
      </c>
      <c r="L1185" s="113">
        <v>40</v>
      </c>
      <c r="M1185" s="113" t="s">
        <v>1387</v>
      </c>
      <c r="N1185" s="351"/>
    </row>
    <row r="1186" spans="1:14">
      <c r="A1186" s="113" t="s">
        <v>1388</v>
      </c>
      <c r="B1186" s="113" t="s">
        <v>384</v>
      </c>
      <c r="C1186" s="113">
        <v>1152.05</v>
      </c>
      <c r="D1186" s="113">
        <v>1188</v>
      </c>
      <c r="E1186" s="113">
        <v>1152.05</v>
      </c>
      <c r="F1186" s="113">
        <v>1168.45</v>
      </c>
      <c r="G1186" s="113">
        <v>1170.2</v>
      </c>
      <c r="H1186" s="113">
        <v>1161.7</v>
      </c>
      <c r="I1186" s="113">
        <v>281</v>
      </c>
      <c r="J1186" s="113">
        <v>329332.7</v>
      </c>
      <c r="K1186" s="115">
        <v>43482</v>
      </c>
      <c r="L1186" s="113">
        <v>91</v>
      </c>
      <c r="M1186" s="113" t="s">
        <v>1389</v>
      </c>
      <c r="N1186" s="351"/>
    </row>
    <row r="1187" spans="1:14">
      <c r="A1187" s="113" t="s">
        <v>1390</v>
      </c>
      <c r="B1187" s="113" t="s">
        <v>384</v>
      </c>
      <c r="C1187" s="113">
        <v>920.95</v>
      </c>
      <c r="D1187" s="113">
        <v>930</v>
      </c>
      <c r="E1187" s="113">
        <v>919.25</v>
      </c>
      <c r="F1187" s="113">
        <v>920.45</v>
      </c>
      <c r="G1187" s="113">
        <v>920</v>
      </c>
      <c r="H1187" s="113">
        <v>919.35</v>
      </c>
      <c r="I1187" s="113">
        <v>1785</v>
      </c>
      <c r="J1187" s="113">
        <v>1650408.25</v>
      </c>
      <c r="K1187" s="115">
        <v>43482</v>
      </c>
      <c r="L1187" s="113">
        <v>172</v>
      </c>
      <c r="M1187" s="113" t="s">
        <v>1391</v>
      </c>
      <c r="N1187" s="351"/>
    </row>
    <row r="1188" spans="1:14">
      <c r="A1188" s="113" t="s">
        <v>1392</v>
      </c>
      <c r="B1188" s="113" t="s">
        <v>384</v>
      </c>
      <c r="C1188" s="113">
        <v>820</v>
      </c>
      <c r="D1188" s="113">
        <v>829.8</v>
      </c>
      <c r="E1188" s="113">
        <v>806.55</v>
      </c>
      <c r="F1188" s="113">
        <v>809.45</v>
      </c>
      <c r="G1188" s="113">
        <v>808.4</v>
      </c>
      <c r="H1188" s="113">
        <v>815.85</v>
      </c>
      <c r="I1188" s="113">
        <v>883406</v>
      </c>
      <c r="J1188" s="113">
        <v>721274091.14999998</v>
      </c>
      <c r="K1188" s="115">
        <v>43482</v>
      </c>
      <c r="L1188" s="113">
        <v>24432</v>
      </c>
      <c r="M1188" s="113" t="s">
        <v>1393</v>
      </c>
      <c r="N1188" s="351"/>
    </row>
    <row r="1189" spans="1:14">
      <c r="A1189" s="113" t="s">
        <v>1394</v>
      </c>
      <c r="B1189" s="113" t="s">
        <v>384</v>
      </c>
      <c r="C1189" s="113">
        <v>563.5</v>
      </c>
      <c r="D1189" s="113">
        <v>567</v>
      </c>
      <c r="E1189" s="113">
        <v>557</v>
      </c>
      <c r="F1189" s="113">
        <v>559.1</v>
      </c>
      <c r="G1189" s="113">
        <v>557</v>
      </c>
      <c r="H1189" s="113">
        <v>561.85</v>
      </c>
      <c r="I1189" s="113">
        <v>2215</v>
      </c>
      <c r="J1189" s="113">
        <v>1242510.8999999999</v>
      </c>
      <c r="K1189" s="115">
        <v>43482</v>
      </c>
      <c r="L1189" s="113">
        <v>293</v>
      </c>
      <c r="M1189" s="113" t="s">
        <v>1395</v>
      </c>
      <c r="N1189" s="351"/>
    </row>
    <row r="1190" spans="1:14">
      <c r="A1190" s="113" t="s">
        <v>1889</v>
      </c>
      <c r="B1190" s="113" t="s">
        <v>384</v>
      </c>
      <c r="C1190" s="113">
        <v>573.4</v>
      </c>
      <c r="D1190" s="113">
        <v>574</v>
      </c>
      <c r="E1190" s="113">
        <v>566.1</v>
      </c>
      <c r="F1190" s="113">
        <v>569.95000000000005</v>
      </c>
      <c r="G1190" s="113">
        <v>569.1</v>
      </c>
      <c r="H1190" s="113">
        <v>574.25</v>
      </c>
      <c r="I1190" s="113">
        <v>578654</v>
      </c>
      <c r="J1190" s="113">
        <v>329809709.94999999</v>
      </c>
      <c r="K1190" s="115">
        <v>43482</v>
      </c>
      <c r="L1190" s="113">
        <v>18984</v>
      </c>
      <c r="M1190" s="113" t="s">
        <v>2847</v>
      </c>
      <c r="N1190" s="351"/>
    </row>
    <row r="1191" spans="1:14">
      <c r="A1191" s="113" t="s">
        <v>1396</v>
      </c>
      <c r="B1191" s="113" t="s">
        <v>384</v>
      </c>
      <c r="C1191" s="113">
        <v>65.3</v>
      </c>
      <c r="D1191" s="113">
        <v>65.75</v>
      </c>
      <c r="E1191" s="113">
        <v>64.400000000000006</v>
      </c>
      <c r="F1191" s="113">
        <v>64.900000000000006</v>
      </c>
      <c r="G1191" s="113">
        <v>64.849999999999994</v>
      </c>
      <c r="H1191" s="113">
        <v>65.650000000000006</v>
      </c>
      <c r="I1191" s="113">
        <v>801016</v>
      </c>
      <c r="J1191" s="113">
        <v>52062168.799999997</v>
      </c>
      <c r="K1191" s="115">
        <v>43482</v>
      </c>
      <c r="L1191" s="113">
        <v>4333</v>
      </c>
      <c r="M1191" s="113" t="s">
        <v>3113</v>
      </c>
      <c r="N1191" s="351"/>
    </row>
    <row r="1192" spans="1:14">
      <c r="A1192" s="113" t="s">
        <v>131</v>
      </c>
      <c r="B1192" s="113" t="s">
        <v>384</v>
      </c>
      <c r="C1192" s="113">
        <v>13.85</v>
      </c>
      <c r="D1192" s="113">
        <v>13.95</v>
      </c>
      <c r="E1192" s="113">
        <v>13.45</v>
      </c>
      <c r="F1192" s="113">
        <v>13.55</v>
      </c>
      <c r="G1192" s="113">
        <v>13.65</v>
      </c>
      <c r="H1192" s="113">
        <v>13.8</v>
      </c>
      <c r="I1192" s="113">
        <v>70098847</v>
      </c>
      <c r="J1192" s="113">
        <v>955377441.70000005</v>
      </c>
      <c r="K1192" s="115">
        <v>43482</v>
      </c>
      <c r="L1192" s="113">
        <v>44143</v>
      </c>
      <c r="M1192" s="113" t="s">
        <v>3114</v>
      </c>
      <c r="N1192" s="351"/>
    </row>
    <row r="1193" spans="1:14">
      <c r="A1193" s="113" t="s">
        <v>132</v>
      </c>
      <c r="B1193" s="113" t="s">
        <v>384</v>
      </c>
      <c r="C1193" s="113">
        <v>125.95</v>
      </c>
      <c r="D1193" s="113">
        <v>129.65</v>
      </c>
      <c r="E1193" s="113">
        <v>125.8</v>
      </c>
      <c r="F1193" s="113">
        <v>128.35</v>
      </c>
      <c r="G1193" s="113">
        <v>128</v>
      </c>
      <c r="H1193" s="113">
        <v>125.45</v>
      </c>
      <c r="I1193" s="113">
        <v>11252224</v>
      </c>
      <c r="J1193" s="113">
        <v>1445393067</v>
      </c>
      <c r="K1193" s="115">
        <v>43482</v>
      </c>
      <c r="L1193" s="113">
        <v>50815</v>
      </c>
      <c r="M1193" s="113" t="s">
        <v>3115</v>
      </c>
      <c r="N1193" s="351"/>
    </row>
    <row r="1194" spans="1:14">
      <c r="A1194" s="113" t="s">
        <v>1398</v>
      </c>
      <c r="B1194" s="113" t="s">
        <v>384</v>
      </c>
      <c r="C1194" s="113">
        <v>81.95</v>
      </c>
      <c r="D1194" s="113">
        <v>82.75</v>
      </c>
      <c r="E1194" s="113">
        <v>80.099999999999994</v>
      </c>
      <c r="F1194" s="113">
        <v>80.75</v>
      </c>
      <c r="G1194" s="113">
        <v>80.7</v>
      </c>
      <c r="H1194" s="113">
        <v>80.900000000000006</v>
      </c>
      <c r="I1194" s="113">
        <v>227239</v>
      </c>
      <c r="J1194" s="113">
        <v>18562720.800000001</v>
      </c>
      <c r="K1194" s="115">
        <v>43482</v>
      </c>
      <c r="L1194" s="113">
        <v>9065</v>
      </c>
      <c r="M1194" s="113" t="s">
        <v>1399</v>
      </c>
      <c r="N1194" s="351"/>
    </row>
    <row r="1195" spans="1:14">
      <c r="A1195" s="113" t="s">
        <v>3354</v>
      </c>
      <c r="B1195" s="113" t="s">
        <v>384</v>
      </c>
      <c r="C1195" s="113">
        <v>20.399999999999999</v>
      </c>
      <c r="D1195" s="113">
        <v>20.399999999999999</v>
      </c>
      <c r="E1195" s="113">
        <v>20.399999999999999</v>
      </c>
      <c r="F1195" s="113">
        <v>20.399999999999999</v>
      </c>
      <c r="G1195" s="113">
        <v>20.399999999999999</v>
      </c>
      <c r="H1195" s="113">
        <v>19.45</v>
      </c>
      <c r="I1195" s="113">
        <v>5912</v>
      </c>
      <c r="J1195" s="113">
        <v>120604.8</v>
      </c>
      <c r="K1195" s="115">
        <v>43482</v>
      </c>
      <c r="L1195" s="113">
        <v>13</v>
      </c>
      <c r="M1195" s="113" t="s">
        <v>3355</v>
      </c>
      <c r="N1195" s="351"/>
    </row>
    <row r="1196" spans="1:14">
      <c r="A1196" s="113" t="s">
        <v>3436</v>
      </c>
      <c r="B1196" s="113" t="s">
        <v>3233</v>
      </c>
      <c r="C1196" s="113">
        <v>4.95</v>
      </c>
      <c r="D1196" s="113">
        <v>5</v>
      </c>
      <c r="E1196" s="113">
        <v>4.8499999999999996</v>
      </c>
      <c r="F1196" s="113">
        <v>4.9000000000000004</v>
      </c>
      <c r="G1196" s="113">
        <v>5</v>
      </c>
      <c r="H1196" s="113">
        <v>5</v>
      </c>
      <c r="I1196" s="113">
        <v>1100</v>
      </c>
      <c r="J1196" s="113">
        <v>5415</v>
      </c>
      <c r="K1196" s="115">
        <v>43482</v>
      </c>
      <c r="L1196" s="113">
        <v>7</v>
      </c>
      <c r="M1196" s="113" t="s">
        <v>3437</v>
      </c>
      <c r="N1196" s="351"/>
    </row>
    <row r="1197" spans="1:14">
      <c r="A1197" s="113" t="s">
        <v>1400</v>
      </c>
      <c r="B1197" s="113" t="s">
        <v>384</v>
      </c>
      <c r="C1197" s="113">
        <v>747</v>
      </c>
      <c r="D1197" s="113">
        <v>755.55</v>
      </c>
      <c r="E1197" s="113">
        <v>736</v>
      </c>
      <c r="F1197" s="113">
        <v>739.75</v>
      </c>
      <c r="G1197" s="113">
        <v>737</v>
      </c>
      <c r="H1197" s="113">
        <v>748.8</v>
      </c>
      <c r="I1197" s="113">
        <v>9981</v>
      </c>
      <c r="J1197" s="113">
        <v>7441983.6500000004</v>
      </c>
      <c r="K1197" s="115">
        <v>43482</v>
      </c>
      <c r="L1197" s="113">
        <v>760</v>
      </c>
      <c r="M1197" s="113" t="s">
        <v>1401</v>
      </c>
      <c r="N1197" s="351"/>
    </row>
    <row r="1198" spans="1:14">
      <c r="A1198" s="113" t="s">
        <v>133</v>
      </c>
      <c r="B1198" s="113" t="s">
        <v>384</v>
      </c>
      <c r="C1198" s="113">
        <v>225.7</v>
      </c>
      <c r="D1198" s="113">
        <v>226.4</v>
      </c>
      <c r="E1198" s="113">
        <v>214.85</v>
      </c>
      <c r="F1198" s="113">
        <v>217.65</v>
      </c>
      <c r="G1198" s="113">
        <v>217.65</v>
      </c>
      <c r="H1198" s="113">
        <v>224.3</v>
      </c>
      <c r="I1198" s="113">
        <v>4266422</v>
      </c>
      <c r="J1198" s="113">
        <v>936839654.64999998</v>
      </c>
      <c r="K1198" s="115">
        <v>43482</v>
      </c>
      <c r="L1198" s="113">
        <v>30923</v>
      </c>
      <c r="M1198" s="113" t="s">
        <v>1402</v>
      </c>
      <c r="N1198" s="351"/>
    </row>
    <row r="1199" spans="1:14">
      <c r="A1199" s="113" t="s">
        <v>2730</v>
      </c>
      <c r="B1199" s="113" t="s">
        <v>384</v>
      </c>
      <c r="C1199" s="113">
        <v>114.47</v>
      </c>
      <c r="D1199" s="113">
        <v>114.47</v>
      </c>
      <c r="E1199" s="113">
        <v>114.47</v>
      </c>
      <c r="F1199" s="113">
        <v>114.47</v>
      </c>
      <c r="G1199" s="113">
        <v>114.47</v>
      </c>
      <c r="H1199" s="113">
        <v>114.47</v>
      </c>
      <c r="I1199" s="113">
        <v>12</v>
      </c>
      <c r="J1199" s="113">
        <v>1373.64</v>
      </c>
      <c r="K1199" s="115">
        <v>43482</v>
      </c>
      <c r="L1199" s="113">
        <v>2</v>
      </c>
      <c r="M1199" s="113" t="s">
        <v>2731</v>
      </c>
      <c r="N1199" s="351"/>
    </row>
    <row r="1200" spans="1:14">
      <c r="A1200" s="113" t="s">
        <v>2214</v>
      </c>
      <c r="B1200" s="113" t="s">
        <v>384</v>
      </c>
      <c r="C1200" s="113">
        <v>52</v>
      </c>
      <c r="D1200" s="113">
        <v>52</v>
      </c>
      <c r="E1200" s="113">
        <v>52</v>
      </c>
      <c r="F1200" s="113">
        <v>52</v>
      </c>
      <c r="G1200" s="113">
        <v>52</v>
      </c>
      <c r="H1200" s="113">
        <v>51.59</v>
      </c>
      <c r="I1200" s="113">
        <v>317</v>
      </c>
      <c r="J1200" s="113">
        <v>16484</v>
      </c>
      <c r="K1200" s="115">
        <v>43482</v>
      </c>
      <c r="L1200" s="113">
        <v>14</v>
      </c>
      <c r="M1200" s="113" t="s">
        <v>2215</v>
      </c>
      <c r="N1200" s="351"/>
    </row>
    <row r="1201" spans="1:14">
      <c r="A1201" s="113" t="s">
        <v>2769</v>
      </c>
      <c r="B1201" s="113" t="s">
        <v>384</v>
      </c>
      <c r="C1201" s="113">
        <v>29.3</v>
      </c>
      <c r="D1201" s="113">
        <v>29.3</v>
      </c>
      <c r="E1201" s="113">
        <v>29.12</v>
      </c>
      <c r="F1201" s="113">
        <v>29.3</v>
      </c>
      <c r="G1201" s="113">
        <v>29.3</v>
      </c>
      <c r="H1201" s="113">
        <v>29.24</v>
      </c>
      <c r="I1201" s="113">
        <v>74</v>
      </c>
      <c r="J1201" s="113">
        <v>2161.7199999999998</v>
      </c>
      <c r="K1201" s="115">
        <v>43482</v>
      </c>
      <c r="L1201" s="113">
        <v>3</v>
      </c>
      <c r="M1201" s="113" t="s">
        <v>2770</v>
      </c>
      <c r="N1201" s="351"/>
    </row>
    <row r="1202" spans="1:14">
      <c r="A1202" s="113" t="s">
        <v>134</v>
      </c>
      <c r="B1202" s="113" t="s">
        <v>384</v>
      </c>
      <c r="C1202" s="113">
        <v>1144.45</v>
      </c>
      <c r="D1202" s="113">
        <v>1147.9000000000001</v>
      </c>
      <c r="E1202" s="113">
        <v>1130</v>
      </c>
      <c r="F1202" s="113">
        <v>1134.45</v>
      </c>
      <c r="G1202" s="113">
        <v>1133</v>
      </c>
      <c r="H1202" s="113">
        <v>1135.9000000000001</v>
      </c>
      <c r="I1202" s="113">
        <v>7487963</v>
      </c>
      <c r="J1202" s="113">
        <v>8531072686.5</v>
      </c>
      <c r="K1202" s="115">
        <v>43482</v>
      </c>
      <c r="L1202" s="113">
        <v>135936</v>
      </c>
      <c r="M1202" s="113" t="s">
        <v>1403</v>
      </c>
      <c r="N1202" s="351"/>
    </row>
    <row r="1203" spans="1:14">
      <c r="A1203" s="113" t="s">
        <v>1404</v>
      </c>
      <c r="B1203" s="113" t="s">
        <v>384</v>
      </c>
      <c r="C1203" s="113">
        <v>26.55</v>
      </c>
      <c r="D1203" s="113">
        <v>27</v>
      </c>
      <c r="E1203" s="113">
        <v>26.25</v>
      </c>
      <c r="F1203" s="113">
        <v>26.5</v>
      </c>
      <c r="G1203" s="113">
        <v>26.85</v>
      </c>
      <c r="H1203" s="113">
        <v>26.8</v>
      </c>
      <c r="I1203" s="113">
        <v>86493</v>
      </c>
      <c r="J1203" s="113">
        <v>2305540.9</v>
      </c>
      <c r="K1203" s="115">
        <v>43482</v>
      </c>
      <c r="L1203" s="113">
        <v>532</v>
      </c>
      <c r="M1203" s="113" t="s">
        <v>1405</v>
      </c>
      <c r="N1203" s="351"/>
    </row>
    <row r="1204" spans="1:14">
      <c r="A1204" s="113" t="s">
        <v>135</v>
      </c>
      <c r="B1204" s="113" t="s">
        <v>384</v>
      </c>
      <c r="C1204" s="113">
        <v>314.8</v>
      </c>
      <c r="D1204" s="113">
        <v>316.75</v>
      </c>
      <c r="E1204" s="113">
        <v>294</v>
      </c>
      <c r="F1204" s="113">
        <v>296.45</v>
      </c>
      <c r="G1204" s="113">
        <v>295.3</v>
      </c>
      <c r="H1204" s="113">
        <v>314.2</v>
      </c>
      <c r="I1204" s="113">
        <v>5825105</v>
      </c>
      <c r="J1204" s="113">
        <v>1757398830.05</v>
      </c>
      <c r="K1204" s="115">
        <v>43482</v>
      </c>
      <c r="L1204" s="113">
        <v>59503</v>
      </c>
      <c r="M1204" s="113" t="s">
        <v>1406</v>
      </c>
      <c r="N1204" s="351"/>
    </row>
    <row r="1205" spans="1:14">
      <c r="A1205" s="113" t="s">
        <v>2763</v>
      </c>
      <c r="B1205" s="113" t="s">
        <v>384</v>
      </c>
      <c r="C1205" s="113">
        <v>539.55999999999995</v>
      </c>
      <c r="D1205" s="113">
        <v>543.45000000000005</v>
      </c>
      <c r="E1205" s="113">
        <v>539.55999999999995</v>
      </c>
      <c r="F1205" s="113">
        <v>543.36</v>
      </c>
      <c r="G1205" s="113">
        <v>543.4</v>
      </c>
      <c r="H1205" s="113">
        <v>539</v>
      </c>
      <c r="I1205" s="113">
        <v>77</v>
      </c>
      <c r="J1205" s="113">
        <v>41773.699999999997</v>
      </c>
      <c r="K1205" s="115">
        <v>43482</v>
      </c>
      <c r="L1205" s="113">
        <v>11</v>
      </c>
      <c r="M1205" s="113" t="s">
        <v>2764</v>
      </c>
      <c r="N1205" s="351"/>
    </row>
    <row r="1206" spans="1:14">
      <c r="A1206" s="113" t="s">
        <v>3487</v>
      </c>
      <c r="B1206" s="113" t="s">
        <v>384</v>
      </c>
      <c r="C1206" s="113">
        <v>112.6</v>
      </c>
      <c r="D1206" s="113">
        <v>112.6</v>
      </c>
      <c r="E1206" s="113">
        <v>107.5</v>
      </c>
      <c r="F1206" s="113">
        <v>109.75</v>
      </c>
      <c r="G1206" s="113">
        <v>108</v>
      </c>
      <c r="H1206" s="113">
        <v>110</v>
      </c>
      <c r="I1206" s="113">
        <v>127</v>
      </c>
      <c r="J1206" s="113">
        <v>13841.4</v>
      </c>
      <c r="K1206" s="115">
        <v>43482</v>
      </c>
      <c r="L1206" s="113">
        <v>15</v>
      </c>
      <c r="M1206" s="113" t="s">
        <v>3488</v>
      </c>
      <c r="N1206" s="351"/>
    </row>
    <row r="1207" spans="1:14">
      <c r="A1207" s="113" t="s">
        <v>1407</v>
      </c>
      <c r="B1207" s="113" t="s">
        <v>384</v>
      </c>
      <c r="C1207" s="113">
        <v>11.15</v>
      </c>
      <c r="D1207" s="113">
        <v>11.3</v>
      </c>
      <c r="E1207" s="113">
        <v>11</v>
      </c>
      <c r="F1207" s="113">
        <v>11.1</v>
      </c>
      <c r="G1207" s="113">
        <v>11.15</v>
      </c>
      <c r="H1207" s="113">
        <v>11.2</v>
      </c>
      <c r="I1207" s="113">
        <v>369523</v>
      </c>
      <c r="J1207" s="113">
        <v>4110700.35</v>
      </c>
      <c r="K1207" s="115">
        <v>43482</v>
      </c>
      <c r="L1207" s="113">
        <v>600</v>
      </c>
      <c r="M1207" s="113" t="s">
        <v>1408</v>
      </c>
      <c r="N1207" s="351"/>
    </row>
    <row r="1208" spans="1:14">
      <c r="A1208" s="113" t="s">
        <v>1409</v>
      </c>
      <c r="B1208" s="113" t="s">
        <v>384</v>
      </c>
      <c r="C1208" s="113">
        <v>442.65</v>
      </c>
      <c r="D1208" s="113">
        <v>450</v>
      </c>
      <c r="E1208" s="113">
        <v>437.25</v>
      </c>
      <c r="F1208" s="113">
        <v>445.15</v>
      </c>
      <c r="G1208" s="113">
        <v>447</v>
      </c>
      <c r="H1208" s="113">
        <v>439.95</v>
      </c>
      <c r="I1208" s="113">
        <v>653147</v>
      </c>
      <c r="J1208" s="113">
        <v>289048462.69999999</v>
      </c>
      <c r="K1208" s="115">
        <v>43482</v>
      </c>
      <c r="L1208" s="113">
        <v>10798</v>
      </c>
      <c r="M1208" s="113" t="s">
        <v>2848</v>
      </c>
      <c r="N1208" s="351"/>
    </row>
    <row r="1209" spans="1:14">
      <c r="A1209" s="113" t="s">
        <v>3116</v>
      </c>
      <c r="B1209" s="113" t="s">
        <v>384</v>
      </c>
      <c r="C1209" s="113">
        <v>597.54999999999995</v>
      </c>
      <c r="D1209" s="113">
        <v>598.95000000000005</v>
      </c>
      <c r="E1209" s="113">
        <v>580</v>
      </c>
      <c r="F1209" s="113">
        <v>584.1</v>
      </c>
      <c r="G1209" s="113">
        <v>580</v>
      </c>
      <c r="H1209" s="113">
        <v>591.45000000000005</v>
      </c>
      <c r="I1209" s="113">
        <v>1066</v>
      </c>
      <c r="J1209" s="113">
        <v>625344.4</v>
      </c>
      <c r="K1209" s="115">
        <v>43482</v>
      </c>
      <c r="L1209" s="113">
        <v>141</v>
      </c>
      <c r="M1209" s="113" t="s">
        <v>3117</v>
      </c>
      <c r="N1209" s="351"/>
    </row>
    <row r="1210" spans="1:14">
      <c r="A1210" s="113" t="s">
        <v>1871</v>
      </c>
      <c r="B1210" s="113" t="s">
        <v>384</v>
      </c>
      <c r="C1210" s="113">
        <v>95</v>
      </c>
      <c r="D1210" s="113">
        <v>96.75</v>
      </c>
      <c r="E1210" s="113">
        <v>93.15</v>
      </c>
      <c r="F1210" s="113">
        <v>94.85</v>
      </c>
      <c r="G1210" s="113">
        <v>95.8</v>
      </c>
      <c r="H1210" s="113">
        <v>94.5</v>
      </c>
      <c r="I1210" s="113">
        <v>182253</v>
      </c>
      <c r="J1210" s="113">
        <v>17235343.399999999</v>
      </c>
      <c r="K1210" s="115">
        <v>43482</v>
      </c>
      <c r="L1210" s="113">
        <v>702</v>
      </c>
      <c r="M1210" s="113" t="s">
        <v>1872</v>
      </c>
      <c r="N1210" s="351"/>
    </row>
    <row r="1211" spans="1:14">
      <c r="A1211" s="113" t="s">
        <v>1926</v>
      </c>
      <c r="B1211" s="113" t="s">
        <v>384</v>
      </c>
      <c r="C1211" s="113">
        <v>390</v>
      </c>
      <c r="D1211" s="113">
        <v>390</v>
      </c>
      <c r="E1211" s="113">
        <v>380.3</v>
      </c>
      <c r="F1211" s="113">
        <v>383.15</v>
      </c>
      <c r="G1211" s="113">
        <v>383</v>
      </c>
      <c r="H1211" s="113">
        <v>389.35</v>
      </c>
      <c r="I1211" s="113">
        <v>366</v>
      </c>
      <c r="J1211" s="113">
        <v>140081.29999999999</v>
      </c>
      <c r="K1211" s="115">
        <v>43482</v>
      </c>
      <c r="L1211" s="113">
        <v>29</v>
      </c>
      <c r="M1211" s="113" t="s">
        <v>1927</v>
      </c>
      <c r="N1211" s="351"/>
    </row>
    <row r="1212" spans="1:14">
      <c r="A1212" s="113" t="s">
        <v>2222</v>
      </c>
      <c r="B1212" s="113" t="s">
        <v>384</v>
      </c>
      <c r="C1212" s="113">
        <v>39.1</v>
      </c>
      <c r="D1212" s="113">
        <v>39.5</v>
      </c>
      <c r="E1212" s="113">
        <v>38.700000000000003</v>
      </c>
      <c r="F1212" s="113">
        <v>38.85</v>
      </c>
      <c r="G1212" s="113">
        <v>38.85</v>
      </c>
      <c r="H1212" s="113">
        <v>38.85</v>
      </c>
      <c r="I1212" s="113">
        <v>191559</v>
      </c>
      <c r="J1212" s="113">
        <v>7488340.7999999998</v>
      </c>
      <c r="K1212" s="115">
        <v>43482</v>
      </c>
      <c r="L1212" s="113">
        <v>1364</v>
      </c>
      <c r="M1212" s="113" t="s">
        <v>2223</v>
      </c>
      <c r="N1212" s="351"/>
    </row>
    <row r="1213" spans="1:14">
      <c r="A1213" s="113" t="s">
        <v>1410</v>
      </c>
      <c r="B1213" s="113" t="s">
        <v>384</v>
      </c>
      <c r="C1213" s="113">
        <v>70.5</v>
      </c>
      <c r="D1213" s="113">
        <v>70.849999999999994</v>
      </c>
      <c r="E1213" s="113">
        <v>69.400000000000006</v>
      </c>
      <c r="F1213" s="113">
        <v>69.75</v>
      </c>
      <c r="G1213" s="113">
        <v>69.8</v>
      </c>
      <c r="H1213" s="113">
        <v>70.3</v>
      </c>
      <c r="I1213" s="113">
        <v>131474</v>
      </c>
      <c r="J1213" s="113">
        <v>9211201.9499999993</v>
      </c>
      <c r="K1213" s="115">
        <v>43482</v>
      </c>
      <c r="L1213" s="113">
        <v>1108</v>
      </c>
      <c r="M1213" s="113" t="s">
        <v>1411</v>
      </c>
      <c r="N1213" s="351"/>
    </row>
    <row r="1214" spans="1:14">
      <c r="A1214" s="113" t="s">
        <v>1412</v>
      </c>
      <c r="B1214" s="113" t="s">
        <v>384</v>
      </c>
      <c r="C1214" s="113">
        <v>338.55</v>
      </c>
      <c r="D1214" s="113">
        <v>341.3</v>
      </c>
      <c r="E1214" s="113">
        <v>334.05</v>
      </c>
      <c r="F1214" s="113">
        <v>336.65</v>
      </c>
      <c r="G1214" s="113">
        <v>338</v>
      </c>
      <c r="H1214" s="113">
        <v>338.45</v>
      </c>
      <c r="I1214" s="113">
        <v>210166</v>
      </c>
      <c r="J1214" s="113">
        <v>70946885.700000003</v>
      </c>
      <c r="K1214" s="115">
        <v>43482</v>
      </c>
      <c r="L1214" s="113">
        <v>6012</v>
      </c>
      <c r="M1214" s="113" t="s">
        <v>1413</v>
      </c>
      <c r="N1214" s="351"/>
    </row>
    <row r="1215" spans="1:14">
      <c r="A1215" s="113" t="s">
        <v>2849</v>
      </c>
      <c r="B1215" s="113" t="s">
        <v>384</v>
      </c>
      <c r="C1215" s="113">
        <v>259.89999999999998</v>
      </c>
      <c r="D1215" s="113">
        <v>264.5</v>
      </c>
      <c r="E1215" s="113">
        <v>253.7</v>
      </c>
      <c r="F1215" s="113">
        <v>254.7</v>
      </c>
      <c r="G1215" s="113">
        <v>254.85</v>
      </c>
      <c r="H1215" s="113">
        <v>259.64999999999998</v>
      </c>
      <c r="I1215" s="113">
        <v>368857</v>
      </c>
      <c r="J1215" s="113">
        <v>95253578.900000006</v>
      </c>
      <c r="K1215" s="115">
        <v>43482</v>
      </c>
      <c r="L1215" s="113">
        <v>7533</v>
      </c>
      <c r="M1215" s="113" t="s">
        <v>2850</v>
      </c>
      <c r="N1215" s="351"/>
    </row>
    <row r="1216" spans="1:14">
      <c r="A1216" s="113" t="s">
        <v>3118</v>
      </c>
      <c r="B1216" s="113" t="s">
        <v>384</v>
      </c>
      <c r="C1216" s="113">
        <v>311.75</v>
      </c>
      <c r="D1216" s="113">
        <v>313</v>
      </c>
      <c r="E1216" s="113">
        <v>306.7</v>
      </c>
      <c r="F1216" s="113">
        <v>308.55</v>
      </c>
      <c r="G1216" s="113">
        <v>307.75</v>
      </c>
      <c r="H1216" s="113">
        <v>310</v>
      </c>
      <c r="I1216" s="113">
        <v>2560</v>
      </c>
      <c r="J1216" s="113">
        <v>790530.85</v>
      </c>
      <c r="K1216" s="115">
        <v>43482</v>
      </c>
      <c r="L1216" s="113">
        <v>170</v>
      </c>
      <c r="M1216" s="113" t="s">
        <v>3119</v>
      </c>
      <c r="N1216" s="351"/>
    </row>
    <row r="1217" spans="1:14">
      <c r="A1217" s="113" t="s">
        <v>2484</v>
      </c>
      <c r="B1217" s="113" t="s">
        <v>384</v>
      </c>
      <c r="C1217" s="113">
        <v>9.4</v>
      </c>
      <c r="D1217" s="113">
        <v>9.4</v>
      </c>
      <c r="E1217" s="113">
        <v>8.9</v>
      </c>
      <c r="F1217" s="113">
        <v>8.9499999999999993</v>
      </c>
      <c r="G1217" s="113">
        <v>8.9</v>
      </c>
      <c r="H1217" s="113">
        <v>8.9499999999999993</v>
      </c>
      <c r="I1217" s="113">
        <v>43824</v>
      </c>
      <c r="J1217" s="113">
        <v>395306.1</v>
      </c>
      <c r="K1217" s="115">
        <v>43482</v>
      </c>
      <c r="L1217" s="113">
        <v>87</v>
      </c>
      <c r="M1217" s="113" t="s">
        <v>2485</v>
      </c>
      <c r="N1217" s="351"/>
    </row>
    <row r="1218" spans="1:14">
      <c r="A1218" s="113" t="s">
        <v>1414</v>
      </c>
      <c r="B1218" s="113" t="s">
        <v>384</v>
      </c>
      <c r="C1218" s="113">
        <v>513.29999999999995</v>
      </c>
      <c r="D1218" s="113">
        <v>521</v>
      </c>
      <c r="E1218" s="113">
        <v>507.55</v>
      </c>
      <c r="F1218" s="113">
        <v>510.95</v>
      </c>
      <c r="G1218" s="113">
        <v>514</v>
      </c>
      <c r="H1218" s="113">
        <v>514.95000000000005</v>
      </c>
      <c r="I1218" s="113">
        <v>5448</v>
      </c>
      <c r="J1218" s="113">
        <v>2801217.5</v>
      </c>
      <c r="K1218" s="115">
        <v>43482</v>
      </c>
      <c r="L1218" s="113">
        <v>521</v>
      </c>
      <c r="M1218" s="113" t="s">
        <v>1415</v>
      </c>
      <c r="N1218" s="351"/>
    </row>
    <row r="1219" spans="1:14">
      <c r="A1219" s="113" t="s">
        <v>2312</v>
      </c>
      <c r="B1219" s="113" t="s">
        <v>384</v>
      </c>
      <c r="C1219" s="113">
        <v>24.7</v>
      </c>
      <c r="D1219" s="113">
        <v>25</v>
      </c>
      <c r="E1219" s="113">
        <v>23.7</v>
      </c>
      <c r="F1219" s="113">
        <v>24.35</v>
      </c>
      <c r="G1219" s="113">
        <v>24.5</v>
      </c>
      <c r="H1219" s="113">
        <v>24.5</v>
      </c>
      <c r="I1219" s="113">
        <v>121158</v>
      </c>
      <c r="J1219" s="113">
        <v>2939479.95</v>
      </c>
      <c r="K1219" s="115">
        <v>43482</v>
      </c>
      <c r="L1219" s="113">
        <v>516</v>
      </c>
      <c r="M1219" s="113" t="s">
        <v>2313</v>
      </c>
      <c r="N1219" s="351"/>
    </row>
    <row r="1220" spans="1:14">
      <c r="A1220" s="113" t="s">
        <v>1416</v>
      </c>
      <c r="B1220" s="113" t="s">
        <v>384</v>
      </c>
      <c r="C1220" s="113">
        <v>484</v>
      </c>
      <c r="D1220" s="113">
        <v>491</v>
      </c>
      <c r="E1220" s="113">
        <v>483.95</v>
      </c>
      <c r="F1220" s="113">
        <v>485.85</v>
      </c>
      <c r="G1220" s="113">
        <v>488.7</v>
      </c>
      <c r="H1220" s="113">
        <v>484.25</v>
      </c>
      <c r="I1220" s="113">
        <v>3092</v>
      </c>
      <c r="J1220" s="113">
        <v>1505263.6</v>
      </c>
      <c r="K1220" s="115">
        <v>43482</v>
      </c>
      <c r="L1220" s="113">
        <v>170</v>
      </c>
      <c r="M1220" s="113" t="s">
        <v>1417</v>
      </c>
      <c r="N1220" s="351"/>
    </row>
    <row r="1221" spans="1:14">
      <c r="A1221" s="113" t="s">
        <v>2273</v>
      </c>
      <c r="B1221" s="113" t="s">
        <v>384</v>
      </c>
      <c r="C1221" s="113">
        <v>156.25</v>
      </c>
      <c r="D1221" s="113">
        <v>156.6</v>
      </c>
      <c r="E1221" s="113">
        <v>152.9</v>
      </c>
      <c r="F1221" s="113">
        <v>153.5</v>
      </c>
      <c r="G1221" s="113">
        <v>153.6</v>
      </c>
      <c r="H1221" s="113">
        <v>154.80000000000001</v>
      </c>
      <c r="I1221" s="113">
        <v>75565</v>
      </c>
      <c r="J1221" s="113">
        <v>11694013.85</v>
      </c>
      <c r="K1221" s="115">
        <v>43482</v>
      </c>
      <c r="L1221" s="113">
        <v>4597</v>
      </c>
      <c r="M1221" s="113" t="s">
        <v>2274</v>
      </c>
      <c r="N1221" s="351"/>
    </row>
    <row r="1222" spans="1:14">
      <c r="A1222" s="113" t="s">
        <v>2196</v>
      </c>
      <c r="B1222" s="113" t="s">
        <v>384</v>
      </c>
      <c r="C1222" s="113">
        <v>13.45</v>
      </c>
      <c r="D1222" s="113">
        <v>13.7</v>
      </c>
      <c r="E1222" s="113">
        <v>13.2</v>
      </c>
      <c r="F1222" s="113">
        <v>13.25</v>
      </c>
      <c r="G1222" s="113">
        <v>13.25</v>
      </c>
      <c r="H1222" s="113">
        <v>13.4</v>
      </c>
      <c r="I1222" s="113">
        <v>571158</v>
      </c>
      <c r="J1222" s="113">
        <v>7609374.3499999996</v>
      </c>
      <c r="K1222" s="115">
        <v>43482</v>
      </c>
      <c r="L1222" s="113">
        <v>1234</v>
      </c>
      <c r="M1222" s="113" t="s">
        <v>1397</v>
      </c>
      <c r="N1222" s="351"/>
    </row>
    <row r="1223" spans="1:14">
      <c r="A1223" s="113" t="s">
        <v>2365</v>
      </c>
      <c r="B1223" s="113" t="s">
        <v>3233</v>
      </c>
      <c r="C1223" s="113">
        <v>1.7</v>
      </c>
      <c r="D1223" s="113">
        <v>1.7</v>
      </c>
      <c r="E1223" s="113">
        <v>1.65</v>
      </c>
      <c r="F1223" s="113">
        <v>1.65</v>
      </c>
      <c r="G1223" s="113">
        <v>1.65</v>
      </c>
      <c r="H1223" s="113">
        <v>1.65</v>
      </c>
      <c r="I1223" s="113">
        <v>3202</v>
      </c>
      <c r="J1223" s="113">
        <v>5333.3</v>
      </c>
      <c r="K1223" s="115">
        <v>43482</v>
      </c>
      <c r="L1223" s="113">
        <v>6</v>
      </c>
      <c r="M1223" s="113" t="s">
        <v>2366</v>
      </c>
      <c r="N1223" s="351"/>
    </row>
    <row r="1224" spans="1:14">
      <c r="A1224" s="113" t="s">
        <v>1418</v>
      </c>
      <c r="B1224" s="113" t="s">
        <v>384</v>
      </c>
      <c r="C1224" s="113">
        <v>130.80000000000001</v>
      </c>
      <c r="D1224" s="113">
        <v>130.80000000000001</v>
      </c>
      <c r="E1224" s="113">
        <v>123.1</v>
      </c>
      <c r="F1224" s="113">
        <v>123.8</v>
      </c>
      <c r="G1224" s="113">
        <v>124</v>
      </c>
      <c r="H1224" s="113">
        <v>127.1</v>
      </c>
      <c r="I1224" s="113">
        <v>20788</v>
      </c>
      <c r="J1224" s="113">
        <v>2613178</v>
      </c>
      <c r="K1224" s="115">
        <v>43482</v>
      </c>
      <c r="L1224" s="113">
        <v>518</v>
      </c>
      <c r="M1224" s="113" t="s">
        <v>1419</v>
      </c>
      <c r="N1224" s="351"/>
    </row>
    <row r="1225" spans="1:14">
      <c r="A1225" s="113" t="s">
        <v>2486</v>
      </c>
      <c r="B1225" s="113" t="s">
        <v>384</v>
      </c>
      <c r="C1225" s="113">
        <v>2.9</v>
      </c>
      <c r="D1225" s="113">
        <v>2.9</v>
      </c>
      <c r="E1225" s="113">
        <v>2.85</v>
      </c>
      <c r="F1225" s="113">
        <v>2.85</v>
      </c>
      <c r="G1225" s="113">
        <v>2.9</v>
      </c>
      <c r="H1225" s="113">
        <v>2.85</v>
      </c>
      <c r="I1225" s="113">
        <v>1865</v>
      </c>
      <c r="J1225" s="113">
        <v>5315.65</v>
      </c>
      <c r="K1225" s="115">
        <v>43482</v>
      </c>
      <c r="L1225" s="113">
        <v>6</v>
      </c>
      <c r="M1225" s="113" t="s">
        <v>2487</v>
      </c>
      <c r="N1225" s="351"/>
    </row>
    <row r="1226" spans="1:14">
      <c r="A1226" s="113" t="s">
        <v>1420</v>
      </c>
      <c r="B1226" s="113" t="s">
        <v>384</v>
      </c>
      <c r="C1226" s="113">
        <v>8.6</v>
      </c>
      <c r="D1226" s="113">
        <v>8.6</v>
      </c>
      <c r="E1226" s="113">
        <v>8</v>
      </c>
      <c r="F1226" s="113">
        <v>8.15</v>
      </c>
      <c r="G1226" s="113">
        <v>8.15</v>
      </c>
      <c r="H1226" s="113">
        <v>8.25</v>
      </c>
      <c r="I1226" s="113">
        <v>1357872</v>
      </c>
      <c r="J1226" s="113">
        <v>11222268.65</v>
      </c>
      <c r="K1226" s="115">
        <v>43482</v>
      </c>
      <c r="L1226" s="113">
        <v>1707</v>
      </c>
      <c r="M1226" s="113" t="s">
        <v>1421</v>
      </c>
      <c r="N1226" s="351"/>
    </row>
    <row r="1227" spans="1:14">
      <c r="A1227" s="113" t="s">
        <v>2021</v>
      </c>
      <c r="B1227" s="113" t="s">
        <v>384</v>
      </c>
      <c r="C1227" s="113">
        <v>84.5</v>
      </c>
      <c r="D1227" s="113">
        <v>85.25</v>
      </c>
      <c r="E1227" s="113">
        <v>84</v>
      </c>
      <c r="F1227" s="113">
        <v>84.25</v>
      </c>
      <c r="G1227" s="113">
        <v>84.6</v>
      </c>
      <c r="H1227" s="113">
        <v>84.55</v>
      </c>
      <c r="I1227" s="113">
        <v>1497</v>
      </c>
      <c r="J1227" s="113">
        <v>126040</v>
      </c>
      <c r="K1227" s="115">
        <v>43482</v>
      </c>
      <c r="L1227" s="113">
        <v>34</v>
      </c>
      <c r="M1227" s="113" t="s">
        <v>2022</v>
      </c>
      <c r="N1227" s="351"/>
    </row>
    <row r="1228" spans="1:14">
      <c r="A1228" s="113" t="s">
        <v>1422</v>
      </c>
      <c r="B1228" s="113" t="s">
        <v>384</v>
      </c>
      <c r="C1228" s="113">
        <v>230.55</v>
      </c>
      <c r="D1228" s="113">
        <v>231.95</v>
      </c>
      <c r="E1228" s="113">
        <v>228</v>
      </c>
      <c r="F1228" s="113">
        <v>229.2</v>
      </c>
      <c r="G1228" s="113">
        <v>229</v>
      </c>
      <c r="H1228" s="113">
        <v>229.95</v>
      </c>
      <c r="I1228" s="113">
        <v>2792</v>
      </c>
      <c r="J1228" s="113">
        <v>641685.4</v>
      </c>
      <c r="K1228" s="115">
        <v>43482</v>
      </c>
      <c r="L1228" s="113">
        <v>155</v>
      </c>
      <c r="M1228" s="113" t="s">
        <v>1423</v>
      </c>
      <c r="N1228" s="351"/>
    </row>
    <row r="1229" spans="1:14">
      <c r="A1229" s="113" t="s">
        <v>136</v>
      </c>
      <c r="B1229" s="113" t="s">
        <v>384</v>
      </c>
      <c r="C1229" s="113">
        <v>30.4</v>
      </c>
      <c r="D1229" s="113">
        <v>30.4</v>
      </c>
      <c r="E1229" s="113">
        <v>29.1</v>
      </c>
      <c r="F1229" s="113">
        <v>29.35</v>
      </c>
      <c r="G1229" s="113">
        <v>29.3</v>
      </c>
      <c r="H1229" s="113">
        <v>30.25</v>
      </c>
      <c r="I1229" s="113">
        <v>4845520</v>
      </c>
      <c r="J1229" s="113">
        <v>143375297.90000001</v>
      </c>
      <c r="K1229" s="115">
        <v>43482</v>
      </c>
      <c r="L1229" s="113">
        <v>7783</v>
      </c>
      <c r="M1229" s="113" t="s">
        <v>1424</v>
      </c>
      <c r="N1229" s="351"/>
    </row>
    <row r="1230" spans="1:14">
      <c r="A1230" s="113" t="s">
        <v>1425</v>
      </c>
      <c r="B1230" s="113" t="s">
        <v>384</v>
      </c>
      <c r="C1230" s="113">
        <v>135.5</v>
      </c>
      <c r="D1230" s="113">
        <v>139</v>
      </c>
      <c r="E1230" s="113">
        <v>134.9</v>
      </c>
      <c r="F1230" s="113">
        <v>136.55000000000001</v>
      </c>
      <c r="G1230" s="113">
        <v>135</v>
      </c>
      <c r="H1230" s="113">
        <v>135.94999999999999</v>
      </c>
      <c r="I1230" s="113">
        <v>197632</v>
      </c>
      <c r="J1230" s="113">
        <v>27070372.75</v>
      </c>
      <c r="K1230" s="115">
        <v>43482</v>
      </c>
      <c r="L1230" s="113">
        <v>527</v>
      </c>
      <c r="M1230" s="113" t="s">
        <v>1426</v>
      </c>
      <c r="N1230" s="351"/>
    </row>
    <row r="1231" spans="1:14">
      <c r="A1231" s="113" t="s">
        <v>3209</v>
      </c>
      <c r="B1231" s="113" t="s">
        <v>384</v>
      </c>
      <c r="C1231" s="113">
        <v>18.07</v>
      </c>
      <c r="D1231" s="113">
        <v>18.07</v>
      </c>
      <c r="E1231" s="113">
        <v>18.07</v>
      </c>
      <c r="F1231" s="113">
        <v>18.07</v>
      </c>
      <c r="G1231" s="113">
        <v>18.07</v>
      </c>
      <c r="H1231" s="113">
        <v>18.059999999999999</v>
      </c>
      <c r="I1231" s="113">
        <v>928</v>
      </c>
      <c r="J1231" s="113">
        <v>16768.96</v>
      </c>
      <c r="K1231" s="115">
        <v>43482</v>
      </c>
      <c r="L1231" s="113">
        <v>3</v>
      </c>
      <c r="M1231" s="113" t="s">
        <v>3210</v>
      </c>
      <c r="N1231" s="351"/>
    </row>
    <row r="1232" spans="1:14">
      <c r="A1232" s="113" t="s">
        <v>3120</v>
      </c>
      <c r="B1232" s="113" t="s">
        <v>384</v>
      </c>
      <c r="C1232" s="113">
        <v>34.35</v>
      </c>
      <c r="D1232" s="113">
        <v>35.700000000000003</v>
      </c>
      <c r="E1232" s="113">
        <v>34.049999999999997</v>
      </c>
      <c r="F1232" s="113">
        <v>34.299999999999997</v>
      </c>
      <c r="G1232" s="113">
        <v>34.25</v>
      </c>
      <c r="H1232" s="113">
        <v>34.35</v>
      </c>
      <c r="I1232" s="113">
        <v>80527</v>
      </c>
      <c r="J1232" s="113">
        <v>2802703.6</v>
      </c>
      <c r="K1232" s="115">
        <v>43482</v>
      </c>
      <c r="L1232" s="113">
        <v>755</v>
      </c>
      <c r="M1232" s="113" t="s">
        <v>3121</v>
      </c>
      <c r="N1232" s="351"/>
    </row>
    <row r="1233" spans="1:14">
      <c r="A1233" s="113" t="s">
        <v>1427</v>
      </c>
      <c r="B1233" s="113" t="s">
        <v>384</v>
      </c>
      <c r="C1233" s="113">
        <v>237.5</v>
      </c>
      <c r="D1233" s="113">
        <v>239.35</v>
      </c>
      <c r="E1233" s="113">
        <v>228</v>
      </c>
      <c r="F1233" s="113">
        <v>229.8</v>
      </c>
      <c r="G1233" s="113">
        <v>229.9</v>
      </c>
      <c r="H1233" s="113">
        <v>234.85</v>
      </c>
      <c r="I1233" s="113">
        <v>33676</v>
      </c>
      <c r="J1233" s="113">
        <v>7824407</v>
      </c>
      <c r="K1233" s="115">
        <v>43482</v>
      </c>
      <c r="L1233" s="113">
        <v>1152</v>
      </c>
      <c r="M1233" s="113" t="s">
        <v>1428</v>
      </c>
      <c r="N1233" s="351"/>
    </row>
    <row r="1234" spans="1:14">
      <c r="A1234" s="113" t="s">
        <v>1429</v>
      </c>
      <c r="B1234" s="113" t="s">
        <v>384</v>
      </c>
      <c r="C1234" s="113">
        <v>53.7</v>
      </c>
      <c r="D1234" s="113">
        <v>53.7</v>
      </c>
      <c r="E1234" s="113">
        <v>52.1</v>
      </c>
      <c r="F1234" s="113">
        <v>52.55</v>
      </c>
      <c r="G1234" s="113">
        <v>52.45</v>
      </c>
      <c r="H1234" s="113">
        <v>53.3</v>
      </c>
      <c r="I1234" s="113">
        <v>80438</v>
      </c>
      <c r="J1234" s="113">
        <v>4263080.3</v>
      </c>
      <c r="K1234" s="115">
        <v>43482</v>
      </c>
      <c r="L1234" s="113">
        <v>629</v>
      </c>
      <c r="M1234" s="113" t="s">
        <v>1430</v>
      </c>
      <c r="N1234" s="351"/>
    </row>
    <row r="1235" spans="1:14">
      <c r="A1235" s="113" t="s">
        <v>2488</v>
      </c>
      <c r="B1235" s="113" t="s">
        <v>384</v>
      </c>
      <c r="C1235" s="113">
        <v>4.05</v>
      </c>
      <c r="D1235" s="113">
        <v>4.05</v>
      </c>
      <c r="E1235" s="113">
        <v>3.65</v>
      </c>
      <c r="F1235" s="113">
        <v>3.75</v>
      </c>
      <c r="G1235" s="113">
        <v>3.7</v>
      </c>
      <c r="H1235" s="113">
        <v>3.9</v>
      </c>
      <c r="I1235" s="113">
        <v>308027</v>
      </c>
      <c r="J1235" s="113">
        <v>1175290.5</v>
      </c>
      <c r="K1235" s="115">
        <v>43482</v>
      </c>
      <c r="L1235" s="113">
        <v>272</v>
      </c>
      <c r="M1235" s="113" t="s">
        <v>2489</v>
      </c>
      <c r="N1235" s="351"/>
    </row>
    <row r="1236" spans="1:14">
      <c r="A1236" s="113" t="s">
        <v>1431</v>
      </c>
      <c r="B1236" s="113" t="s">
        <v>384</v>
      </c>
      <c r="C1236" s="113">
        <v>3.55</v>
      </c>
      <c r="D1236" s="113">
        <v>3.75</v>
      </c>
      <c r="E1236" s="113">
        <v>3.55</v>
      </c>
      <c r="F1236" s="113">
        <v>3.7</v>
      </c>
      <c r="G1236" s="113">
        <v>3.65</v>
      </c>
      <c r="H1236" s="113">
        <v>3.55</v>
      </c>
      <c r="I1236" s="113">
        <v>1678051</v>
      </c>
      <c r="J1236" s="113">
        <v>6107930.5999999996</v>
      </c>
      <c r="K1236" s="115">
        <v>43482</v>
      </c>
      <c r="L1236" s="113">
        <v>665</v>
      </c>
      <c r="M1236" s="113" t="s">
        <v>1432</v>
      </c>
      <c r="N1236" s="351"/>
    </row>
    <row r="1237" spans="1:14">
      <c r="A1237" s="113" t="s">
        <v>1433</v>
      </c>
      <c r="B1237" s="113" t="s">
        <v>384</v>
      </c>
      <c r="C1237" s="113">
        <v>311.5</v>
      </c>
      <c r="D1237" s="113">
        <v>314.60000000000002</v>
      </c>
      <c r="E1237" s="113">
        <v>301</v>
      </c>
      <c r="F1237" s="113">
        <v>309.25</v>
      </c>
      <c r="G1237" s="113">
        <v>309</v>
      </c>
      <c r="H1237" s="113">
        <v>308.14999999999998</v>
      </c>
      <c r="I1237" s="113">
        <v>18423</v>
      </c>
      <c r="J1237" s="113">
        <v>5686610.4000000004</v>
      </c>
      <c r="K1237" s="115">
        <v>43482</v>
      </c>
      <c r="L1237" s="113">
        <v>848</v>
      </c>
      <c r="M1237" s="113" t="s">
        <v>1434</v>
      </c>
      <c r="N1237" s="351"/>
    </row>
    <row r="1238" spans="1:14">
      <c r="A1238" s="113" t="s">
        <v>3356</v>
      </c>
      <c r="B1238" s="113" t="s">
        <v>3233</v>
      </c>
      <c r="C1238" s="113">
        <v>3.7</v>
      </c>
      <c r="D1238" s="113">
        <v>3.7</v>
      </c>
      <c r="E1238" s="113">
        <v>3.55</v>
      </c>
      <c r="F1238" s="113">
        <v>3.6</v>
      </c>
      <c r="G1238" s="113">
        <v>3.6</v>
      </c>
      <c r="H1238" s="113">
        <v>3.7</v>
      </c>
      <c r="I1238" s="113">
        <v>47468</v>
      </c>
      <c r="J1238" s="113">
        <v>170746.7</v>
      </c>
      <c r="K1238" s="115">
        <v>43482</v>
      </c>
      <c r="L1238" s="113">
        <v>77</v>
      </c>
      <c r="M1238" s="113" t="s">
        <v>3357</v>
      </c>
      <c r="N1238" s="351"/>
    </row>
    <row r="1239" spans="1:14">
      <c r="A1239" s="113" t="s">
        <v>1435</v>
      </c>
      <c r="B1239" s="113" t="s">
        <v>384</v>
      </c>
      <c r="C1239" s="113">
        <v>124.5</v>
      </c>
      <c r="D1239" s="113">
        <v>124.5</v>
      </c>
      <c r="E1239" s="113">
        <v>120</v>
      </c>
      <c r="F1239" s="113">
        <v>122.05</v>
      </c>
      <c r="G1239" s="113">
        <v>122</v>
      </c>
      <c r="H1239" s="113">
        <v>123.6</v>
      </c>
      <c r="I1239" s="113">
        <v>34071</v>
      </c>
      <c r="J1239" s="113">
        <v>4158824.7</v>
      </c>
      <c r="K1239" s="115">
        <v>43482</v>
      </c>
      <c r="L1239" s="113">
        <v>922</v>
      </c>
      <c r="M1239" s="113" t="s">
        <v>1436</v>
      </c>
      <c r="N1239" s="351"/>
    </row>
    <row r="1240" spans="1:14">
      <c r="A1240" s="113" t="s">
        <v>1437</v>
      </c>
      <c r="B1240" s="113" t="s">
        <v>3233</v>
      </c>
      <c r="C1240" s="113">
        <v>8.1</v>
      </c>
      <c r="D1240" s="113">
        <v>8.1</v>
      </c>
      <c r="E1240" s="113">
        <v>7.8</v>
      </c>
      <c r="F1240" s="113">
        <v>7.9</v>
      </c>
      <c r="G1240" s="113">
        <v>7.9</v>
      </c>
      <c r="H1240" s="113">
        <v>8.1</v>
      </c>
      <c r="I1240" s="113">
        <v>813917</v>
      </c>
      <c r="J1240" s="113">
        <v>6424831.5999999996</v>
      </c>
      <c r="K1240" s="115">
        <v>43482</v>
      </c>
      <c r="L1240" s="113">
        <v>1256</v>
      </c>
      <c r="M1240" s="113" t="s">
        <v>1438</v>
      </c>
      <c r="N1240" s="351"/>
    </row>
    <row r="1241" spans="1:14">
      <c r="A1241" s="113" t="s">
        <v>1439</v>
      </c>
      <c r="B1241" s="113" t="s">
        <v>384</v>
      </c>
      <c r="C1241" s="113">
        <v>349.75</v>
      </c>
      <c r="D1241" s="113">
        <v>358</v>
      </c>
      <c r="E1241" s="113">
        <v>347</v>
      </c>
      <c r="F1241" s="113">
        <v>349.15</v>
      </c>
      <c r="G1241" s="113">
        <v>349.1</v>
      </c>
      <c r="H1241" s="113">
        <v>349.75</v>
      </c>
      <c r="I1241" s="113">
        <v>21754</v>
      </c>
      <c r="J1241" s="113">
        <v>7644019.4000000004</v>
      </c>
      <c r="K1241" s="115">
        <v>43482</v>
      </c>
      <c r="L1241" s="113">
        <v>1117</v>
      </c>
      <c r="M1241" s="113" t="s">
        <v>1440</v>
      </c>
      <c r="N1241" s="351"/>
    </row>
    <row r="1242" spans="1:14">
      <c r="A1242" s="113" t="s">
        <v>1441</v>
      </c>
      <c r="B1242" s="113" t="s">
        <v>384</v>
      </c>
      <c r="C1242" s="113">
        <v>587.04999999999995</v>
      </c>
      <c r="D1242" s="113">
        <v>595</v>
      </c>
      <c r="E1242" s="113">
        <v>575.04999999999995</v>
      </c>
      <c r="F1242" s="113">
        <v>587.15</v>
      </c>
      <c r="G1242" s="113">
        <v>590</v>
      </c>
      <c r="H1242" s="113">
        <v>581.25</v>
      </c>
      <c r="I1242" s="113">
        <v>580</v>
      </c>
      <c r="J1242" s="113">
        <v>338086.65</v>
      </c>
      <c r="K1242" s="115">
        <v>43482</v>
      </c>
      <c r="L1242" s="113">
        <v>106</v>
      </c>
      <c r="M1242" s="113" t="s">
        <v>1442</v>
      </c>
      <c r="N1242" s="351"/>
    </row>
    <row r="1243" spans="1:14">
      <c r="A1243" s="113" t="s">
        <v>3719</v>
      </c>
      <c r="B1243" s="113" t="s">
        <v>384</v>
      </c>
      <c r="C1243" s="113">
        <v>3.5</v>
      </c>
      <c r="D1243" s="113">
        <v>3.5</v>
      </c>
      <c r="E1243" s="113">
        <v>3.5</v>
      </c>
      <c r="F1243" s="113">
        <v>3.5</v>
      </c>
      <c r="G1243" s="113">
        <v>3.5</v>
      </c>
      <c r="H1243" s="113">
        <v>3.35</v>
      </c>
      <c r="I1243" s="113">
        <v>5</v>
      </c>
      <c r="J1243" s="113">
        <v>17.5</v>
      </c>
      <c r="K1243" s="115">
        <v>43482</v>
      </c>
      <c r="L1243" s="113">
        <v>2</v>
      </c>
      <c r="M1243" s="113" t="s">
        <v>3720</v>
      </c>
      <c r="N1243" s="351"/>
    </row>
    <row r="1244" spans="1:14">
      <c r="A1244" s="113" t="s">
        <v>2624</v>
      </c>
      <c r="B1244" s="113" t="s">
        <v>384</v>
      </c>
      <c r="C1244" s="113">
        <v>5.9</v>
      </c>
      <c r="D1244" s="113">
        <v>5.95</v>
      </c>
      <c r="E1244" s="113">
        <v>5.65</v>
      </c>
      <c r="F1244" s="113">
        <v>5.7</v>
      </c>
      <c r="G1244" s="113">
        <v>5.65</v>
      </c>
      <c r="H1244" s="113">
        <v>5.7</v>
      </c>
      <c r="I1244" s="113">
        <v>27991</v>
      </c>
      <c r="J1244" s="113">
        <v>160869.35</v>
      </c>
      <c r="K1244" s="115">
        <v>43482</v>
      </c>
      <c r="L1244" s="113">
        <v>58</v>
      </c>
      <c r="M1244" s="113" t="s">
        <v>2625</v>
      </c>
      <c r="N1244" s="351"/>
    </row>
    <row r="1245" spans="1:14">
      <c r="A1245" s="113" t="s">
        <v>1443</v>
      </c>
      <c r="B1245" s="113" t="s">
        <v>384</v>
      </c>
      <c r="C1245" s="113">
        <v>213.15</v>
      </c>
      <c r="D1245" s="113">
        <v>216.75</v>
      </c>
      <c r="E1245" s="113">
        <v>213.15</v>
      </c>
      <c r="F1245" s="113">
        <v>215.75</v>
      </c>
      <c r="G1245" s="113">
        <v>215.15</v>
      </c>
      <c r="H1245" s="113">
        <v>214.1</v>
      </c>
      <c r="I1245" s="113">
        <v>44610</v>
      </c>
      <c r="J1245" s="113">
        <v>9601673.5</v>
      </c>
      <c r="K1245" s="115">
        <v>43482</v>
      </c>
      <c r="L1245" s="113">
        <v>2004</v>
      </c>
      <c r="M1245" s="113" t="s">
        <v>1444</v>
      </c>
      <c r="N1245" s="351"/>
    </row>
    <row r="1246" spans="1:14">
      <c r="A1246" s="113" t="s">
        <v>1445</v>
      </c>
      <c r="B1246" s="113" t="s">
        <v>384</v>
      </c>
      <c r="C1246" s="113">
        <v>94.8</v>
      </c>
      <c r="D1246" s="113">
        <v>96.05</v>
      </c>
      <c r="E1246" s="113">
        <v>93.25</v>
      </c>
      <c r="F1246" s="113">
        <v>94.4</v>
      </c>
      <c r="G1246" s="113">
        <v>94.9</v>
      </c>
      <c r="H1246" s="113">
        <v>94.9</v>
      </c>
      <c r="I1246" s="113">
        <v>9198</v>
      </c>
      <c r="J1246" s="113">
        <v>868373.55</v>
      </c>
      <c r="K1246" s="115">
        <v>43482</v>
      </c>
      <c r="L1246" s="113">
        <v>213</v>
      </c>
      <c r="M1246" s="113" t="s">
        <v>1446</v>
      </c>
      <c r="N1246" s="351"/>
    </row>
    <row r="1247" spans="1:14">
      <c r="A1247" s="113" t="s">
        <v>1447</v>
      </c>
      <c r="B1247" s="113" t="s">
        <v>384</v>
      </c>
      <c r="C1247" s="113">
        <v>665</v>
      </c>
      <c r="D1247" s="113">
        <v>669.45</v>
      </c>
      <c r="E1247" s="113">
        <v>643.6</v>
      </c>
      <c r="F1247" s="113">
        <v>658.5</v>
      </c>
      <c r="G1247" s="113">
        <v>652.1</v>
      </c>
      <c r="H1247" s="113">
        <v>659.85</v>
      </c>
      <c r="I1247" s="113">
        <v>2952</v>
      </c>
      <c r="J1247" s="113">
        <v>1944521.75</v>
      </c>
      <c r="K1247" s="115">
        <v>43482</v>
      </c>
      <c r="L1247" s="113">
        <v>423</v>
      </c>
      <c r="M1247" s="113" t="s">
        <v>1448</v>
      </c>
      <c r="N1247" s="351"/>
    </row>
    <row r="1248" spans="1:14">
      <c r="A1248" s="113" t="s">
        <v>137</v>
      </c>
      <c r="B1248" s="113" t="s">
        <v>384</v>
      </c>
      <c r="C1248" s="113">
        <v>50.6</v>
      </c>
      <c r="D1248" s="113">
        <v>50.8</v>
      </c>
      <c r="E1248" s="113">
        <v>49.7</v>
      </c>
      <c r="F1248" s="113">
        <v>49.9</v>
      </c>
      <c r="G1248" s="113">
        <v>49.75</v>
      </c>
      <c r="H1248" s="113">
        <v>50.4</v>
      </c>
      <c r="I1248" s="113">
        <v>13023795</v>
      </c>
      <c r="J1248" s="113">
        <v>652700605.5</v>
      </c>
      <c r="K1248" s="115">
        <v>43482</v>
      </c>
      <c r="L1248" s="113">
        <v>22943</v>
      </c>
      <c r="M1248" s="113" t="s">
        <v>1449</v>
      </c>
      <c r="N1248" s="351"/>
    </row>
    <row r="1249" spans="1:14">
      <c r="A1249" s="113" t="s">
        <v>3358</v>
      </c>
      <c r="B1249" s="113" t="s">
        <v>384</v>
      </c>
      <c r="C1249" s="113">
        <v>12.85</v>
      </c>
      <c r="D1249" s="113">
        <v>12.95</v>
      </c>
      <c r="E1249" s="113">
        <v>12.7</v>
      </c>
      <c r="F1249" s="113">
        <v>12.85</v>
      </c>
      <c r="G1249" s="113">
        <v>12.85</v>
      </c>
      <c r="H1249" s="113">
        <v>12.9</v>
      </c>
      <c r="I1249" s="113">
        <v>12608</v>
      </c>
      <c r="J1249" s="113">
        <v>161785.29999999999</v>
      </c>
      <c r="K1249" s="115">
        <v>43482</v>
      </c>
      <c r="L1249" s="113">
        <v>72</v>
      </c>
      <c r="M1249" s="113" t="s">
        <v>3359</v>
      </c>
      <c r="N1249" s="351"/>
    </row>
    <row r="1250" spans="1:14">
      <c r="A1250" s="113" t="s">
        <v>1450</v>
      </c>
      <c r="B1250" s="113" t="s">
        <v>384</v>
      </c>
      <c r="C1250" s="113">
        <v>278.8</v>
      </c>
      <c r="D1250" s="113">
        <v>289</v>
      </c>
      <c r="E1250" s="113">
        <v>278.8</v>
      </c>
      <c r="F1250" s="113">
        <v>287.64999999999998</v>
      </c>
      <c r="G1250" s="113">
        <v>286.8</v>
      </c>
      <c r="H1250" s="113">
        <v>283.75</v>
      </c>
      <c r="I1250" s="113">
        <v>2993</v>
      </c>
      <c r="J1250" s="113">
        <v>853201.9</v>
      </c>
      <c r="K1250" s="115">
        <v>43482</v>
      </c>
      <c r="L1250" s="113">
        <v>180</v>
      </c>
      <c r="M1250" s="113" t="s">
        <v>1451</v>
      </c>
      <c r="N1250" s="351"/>
    </row>
    <row r="1251" spans="1:14">
      <c r="A1251" s="113" t="s">
        <v>2490</v>
      </c>
      <c r="B1251" s="113" t="s">
        <v>384</v>
      </c>
      <c r="C1251" s="113">
        <v>39.75</v>
      </c>
      <c r="D1251" s="113">
        <v>39.85</v>
      </c>
      <c r="E1251" s="113">
        <v>37.65</v>
      </c>
      <c r="F1251" s="113">
        <v>37.950000000000003</v>
      </c>
      <c r="G1251" s="113">
        <v>37.75</v>
      </c>
      <c r="H1251" s="113">
        <v>39.4</v>
      </c>
      <c r="I1251" s="113">
        <v>1103316</v>
      </c>
      <c r="J1251" s="113">
        <v>42295905.299999997</v>
      </c>
      <c r="K1251" s="115">
        <v>43482</v>
      </c>
      <c r="L1251" s="113">
        <v>3060</v>
      </c>
      <c r="M1251" s="113" t="s">
        <v>3194</v>
      </c>
      <c r="N1251" s="351"/>
    </row>
    <row r="1252" spans="1:14">
      <c r="A1252" s="113" t="s">
        <v>3122</v>
      </c>
      <c r="B1252" s="113" t="s">
        <v>384</v>
      </c>
      <c r="C1252" s="113">
        <v>285.7</v>
      </c>
      <c r="D1252" s="113">
        <v>290</v>
      </c>
      <c r="E1252" s="113">
        <v>285</v>
      </c>
      <c r="F1252" s="113">
        <v>287.75</v>
      </c>
      <c r="G1252" s="113">
        <v>288</v>
      </c>
      <c r="H1252" s="113">
        <v>285.05</v>
      </c>
      <c r="I1252" s="113">
        <v>43363</v>
      </c>
      <c r="J1252" s="113">
        <v>12447685.65</v>
      </c>
      <c r="K1252" s="115">
        <v>43482</v>
      </c>
      <c r="L1252" s="113">
        <v>523</v>
      </c>
      <c r="M1252" s="113" t="s">
        <v>3123</v>
      </c>
      <c r="N1252" s="351"/>
    </row>
    <row r="1253" spans="1:14">
      <c r="A1253" s="113" t="s">
        <v>2491</v>
      </c>
      <c r="B1253" s="113" t="s">
        <v>384</v>
      </c>
      <c r="C1253" s="113">
        <v>70.099999999999994</v>
      </c>
      <c r="D1253" s="113">
        <v>74.400000000000006</v>
      </c>
      <c r="E1253" s="113">
        <v>70.099999999999994</v>
      </c>
      <c r="F1253" s="113">
        <v>72.150000000000006</v>
      </c>
      <c r="G1253" s="113">
        <v>73.5</v>
      </c>
      <c r="H1253" s="113">
        <v>72.55</v>
      </c>
      <c r="I1253" s="113">
        <v>2997</v>
      </c>
      <c r="J1253" s="113">
        <v>217526.39999999999</v>
      </c>
      <c r="K1253" s="115">
        <v>43482</v>
      </c>
      <c r="L1253" s="113">
        <v>28</v>
      </c>
      <c r="M1253" s="113" t="s">
        <v>2492</v>
      </c>
      <c r="N1253" s="351"/>
    </row>
    <row r="1254" spans="1:14">
      <c r="A1254" s="113" t="s">
        <v>2493</v>
      </c>
      <c r="B1254" s="113" t="s">
        <v>384</v>
      </c>
      <c r="C1254" s="113">
        <v>6.45</v>
      </c>
      <c r="D1254" s="113">
        <v>6.65</v>
      </c>
      <c r="E1254" s="113">
        <v>6.45</v>
      </c>
      <c r="F1254" s="113">
        <v>6.5</v>
      </c>
      <c r="G1254" s="113">
        <v>6.5</v>
      </c>
      <c r="H1254" s="113">
        <v>6.5</v>
      </c>
      <c r="I1254" s="113">
        <v>20750</v>
      </c>
      <c r="J1254" s="113">
        <v>135870</v>
      </c>
      <c r="K1254" s="115">
        <v>43482</v>
      </c>
      <c r="L1254" s="113">
        <v>45</v>
      </c>
      <c r="M1254" s="113" t="s">
        <v>2494</v>
      </c>
      <c r="N1254" s="351"/>
    </row>
    <row r="1255" spans="1:14">
      <c r="A1255" s="113" t="s">
        <v>1452</v>
      </c>
      <c r="B1255" s="113" t="s">
        <v>384</v>
      </c>
      <c r="C1255" s="113">
        <v>135.35</v>
      </c>
      <c r="D1255" s="113">
        <v>135.4</v>
      </c>
      <c r="E1255" s="113">
        <v>131.4</v>
      </c>
      <c r="F1255" s="113">
        <v>132.05000000000001</v>
      </c>
      <c r="G1255" s="113">
        <v>132.94999999999999</v>
      </c>
      <c r="H1255" s="113">
        <v>135.19999999999999</v>
      </c>
      <c r="I1255" s="113">
        <v>6764</v>
      </c>
      <c r="J1255" s="113">
        <v>898087.8</v>
      </c>
      <c r="K1255" s="115">
        <v>43482</v>
      </c>
      <c r="L1255" s="113">
        <v>109</v>
      </c>
      <c r="M1255" s="113" t="s">
        <v>1453</v>
      </c>
      <c r="N1255" s="351"/>
    </row>
    <row r="1256" spans="1:14">
      <c r="A1256" s="113" t="s">
        <v>2314</v>
      </c>
      <c r="B1256" s="113" t="s">
        <v>384</v>
      </c>
      <c r="C1256" s="113">
        <v>4.8</v>
      </c>
      <c r="D1256" s="113">
        <v>4.95</v>
      </c>
      <c r="E1256" s="113">
        <v>4.6500000000000004</v>
      </c>
      <c r="F1256" s="113">
        <v>4.7</v>
      </c>
      <c r="G1256" s="113">
        <v>4.8</v>
      </c>
      <c r="H1256" s="113">
        <v>4.8499999999999996</v>
      </c>
      <c r="I1256" s="113">
        <v>10379</v>
      </c>
      <c r="J1256" s="113">
        <v>49683</v>
      </c>
      <c r="K1256" s="115">
        <v>43482</v>
      </c>
      <c r="L1256" s="113">
        <v>59</v>
      </c>
      <c r="M1256" s="113" t="s">
        <v>2315</v>
      </c>
      <c r="N1256" s="351"/>
    </row>
    <row r="1257" spans="1:14">
      <c r="A1257" s="113" t="s">
        <v>2157</v>
      </c>
      <c r="B1257" s="113" t="s">
        <v>384</v>
      </c>
      <c r="C1257" s="113">
        <v>15.95</v>
      </c>
      <c r="D1257" s="113">
        <v>16</v>
      </c>
      <c r="E1257" s="113">
        <v>15.3</v>
      </c>
      <c r="F1257" s="113">
        <v>15.4</v>
      </c>
      <c r="G1257" s="113">
        <v>15.35</v>
      </c>
      <c r="H1257" s="113">
        <v>15.8</v>
      </c>
      <c r="I1257" s="113">
        <v>5628</v>
      </c>
      <c r="J1257" s="113">
        <v>87542.45</v>
      </c>
      <c r="K1257" s="115">
        <v>43482</v>
      </c>
      <c r="L1257" s="113">
        <v>53</v>
      </c>
      <c r="M1257" s="113" t="s">
        <v>2158</v>
      </c>
      <c r="N1257" s="351"/>
    </row>
    <row r="1258" spans="1:14">
      <c r="A1258" s="113" t="s">
        <v>1454</v>
      </c>
      <c r="B1258" s="113" t="s">
        <v>384</v>
      </c>
      <c r="C1258" s="113">
        <v>815.1</v>
      </c>
      <c r="D1258" s="113">
        <v>815.1</v>
      </c>
      <c r="E1258" s="113">
        <v>780.55</v>
      </c>
      <c r="F1258" s="113">
        <v>789.15</v>
      </c>
      <c r="G1258" s="113">
        <v>782.9</v>
      </c>
      <c r="H1258" s="113">
        <v>810.35</v>
      </c>
      <c r="I1258" s="113">
        <v>2848</v>
      </c>
      <c r="J1258" s="113">
        <v>2268168.1</v>
      </c>
      <c r="K1258" s="115">
        <v>43482</v>
      </c>
      <c r="L1258" s="113">
        <v>428</v>
      </c>
      <c r="M1258" s="113" t="s">
        <v>1455</v>
      </c>
      <c r="N1258" s="351"/>
    </row>
    <row r="1259" spans="1:14">
      <c r="A1259" s="113" t="s">
        <v>2851</v>
      </c>
      <c r="B1259" s="113" t="s">
        <v>384</v>
      </c>
      <c r="C1259" s="113">
        <v>269.5</v>
      </c>
      <c r="D1259" s="113">
        <v>270.05</v>
      </c>
      <c r="E1259" s="113">
        <v>256.05</v>
      </c>
      <c r="F1259" s="113">
        <v>259.05</v>
      </c>
      <c r="G1259" s="113">
        <v>258.3</v>
      </c>
      <c r="H1259" s="113">
        <v>269.35000000000002</v>
      </c>
      <c r="I1259" s="113">
        <v>10948</v>
      </c>
      <c r="J1259" s="113">
        <v>2899432.45</v>
      </c>
      <c r="K1259" s="115">
        <v>43482</v>
      </c>
      <c r="L1259" s="113">
        <v>594</v>
      </c>
      <c r="M1259" s="113" t="s">
        <v>2852</v>
      </c>
      <c r="N1259" s="351"/>
    </row>
    <row r="1260" spans="1:14">
      <c r="A1260" s="113" t="s">
        <v>3124</v>
      </c>
      <c r="B1260" s="113" t="s">
        <v>384</v>
      </c>
      <c r="C1260" s="113">
        <v>65.849999999999994</v>
      </c>
      <c r="D1260" s="113">
        <v>65.900000000000006</v>
      </c>
      <c r="E1260" s="113">
        <v>64.150000000000006</v>
      </c>
      <c r="F1260" s="113">
        <v>65</v>
      </c>
      <c r="G1260" s="113">
        <v>65.5</v>
      </c>
      <c r="H1260" s="113">
        <v>65.45</v>
      </c>
      <c r="I1260" s="113">
        <v>34089</v>
      </c>
      <c r="J1260" s="113">
        <v>2216304.75</v>
      </c>
      <c r="K1260" s="115">
        <v>43482</v>
      </c>
      <c r="L1260" s="113">
        <v>546</v>
      </c>
      <c r="M1260" s="113" t="s">
        <v>3125</v>
      </c>
      <c r="N1260" s="351"/>
    </row>
    <row r="1261" spans="1:14">
      <c r="A1261" s="113" t="s">
        <v>1456</v>
      </c>
      <c r="B1261" s="113" t="s">
        <v>384</v>
      </c>
      <c r="C1261" s="113">
        <v>61.05</v>
      </c>
      <c r="D1261" s="113">
        <v>61.45</v>
      </c>
      <c r="E1261" s="113">
        <v>56.5</v>
      </c>
      <c r="F1261" s="113">
        <v>57.65</v>
      </c>
      <c r="G1261" s="113">
        <v>57.5</v>
      </c>
      <c r="H1261" s="113">
        <v>60.8</v>
      </c>
      <c r="I1261" s="113">
        <v>154185</v>
      </c>
      <c r="J1261" s="113">
        <v>9088347.5</v>
      </c>
      <c r="K1261" s="115">
        <v>43482</v>
      </c>
      <c r="L1261" s="113">
        <v>1119</v>
      </c>
      <c r="M1261" s="113" t="s">
        <v>3126</v>
      </c>
      <c r="N1261" s="351"/>
    </row>
    <row r="1262" spans="1:14">
      <c r="A1262" s="113" t="s">
        <v>3148</v>
      </c>
      <c r="B1262" s="113" t="s">
        <v>384</v>
      </c>
      <c r="C1262" s="113">
        <v>27.9</v>
      </c>
      <c r="D1262" s="113">
        <v>27.9</v>
      </c>
      <c r="E1262" s="113">
        <v>26.6</v>
      </c>
      <c r="F1262" s="113">
        <v>26.6</v>
      </c>
      <c r="G1262" s="113">
        <v>27.45</v>
      </c>
      <c r="H1262" s="113">
        <v>27.6</v>
      </c>
      <c r="I1262" s="113">
        <v>3108</v>
      </c>
      <c r="J1262" s="113">
        <v>83286.399999999994</v>
      </c>
      <c r="K1262" s="115">
        <v>43482</v>
      </c>
      <c r="L1262" s="113">
        <v>32</v>
      </c>
      <c r="M1262" s="113" t="s">
        <v>3149</v>
      </c>
      <c r="N1262" s="351"/>
    </row>
    <row r="1263" spans="1:14">
      <c r="A1263" s="113" t="s">
        <v>1457</v>
      </c>
      <c r="B1263" s="113" t="s">
        <v>384</v>
      </c>
      <c r="C1263" s="113">
        <v>105.1</v>
      </c>
      <c r="D1263" s="113">
        <v>106</v>
      </c>
      <c r="E1263" s="113">
        <v>103.5</v>
      </c>
      <c r="F1263" s="113">
        <v>104.9</v>
      </c>
      <c r="G1263" s="113">
        <v>104.55</v>
      </c>
      <c r="H1263" s="113">
        <v>105</v>
      </c>
      <c r="I1263" s="113">
        <v>5663</v>
      </c>
      <c r="J1263" s="113">
        <v>591348.25</v>
      </c>
      <c r="K1263" s="115">
        <v>43482</v>
      </c>
      <c r="L1263" s="113">
        <v>125</v>
      </c>
      <c r="M1263" s="113" t="s">
        <v>1458</v>
      </c>
      <c r="N1263" s="351"/>
    </row>
    <row r="1264" spans="1:14">
      <c r="A1264" s="113" t="s">
        <v>209</v>
      </c>
      <c r="B1264" s="113" t="s">
        <v>384</v>
      </c>
      <c r="C1264" s="113">
        <v>6399.5</v>
      </c>
      <c r="D1264" s="113">
        <v>6420</v>
      </c>
      <c r="E1264" s="113">
        <v>6335.05</v>
      </c>
      <c r="F1264" s="113">
        <v>6388.25</v>
      </c>
      <c r="G1264" s="113">
        <v>6390</v>
      </c>
      <c r="H1264" s="113">
        <v>6383.35</v>
      </c>
      <c r="I1264" s="113">
        <v>10102</v>
      </c>
      <c r="J1264" s="113">
        <v>64460328.350000001</v>
      </c>
      <c r="K1264" s="115">
        <v>43482</v>
      </c>
      <c r="L1264" s="113">
        <v>600</v>
      </c>
      <c r="M1264" s="113" t="s">
        <v>1459</v>
      </c>
      <c r="N1264" s="351"/>
    </row>
    <row r="1265" spans="1:14">
      <c r="A1265" s="113" t="s">
        <v>2495</v>
      </c>
      <c r="B1265" s="113" t="s">
        <v>384</v>
      </c>
      <c r="C1265" s="113">
        <v>10.199999999999999</v>
      </c>
      <c r="D1265" s="113">
        <v>10.5</v>
      </c>
      <c r="E1265" s="113">
        <v>10.15</v>
      </c>
      <c r="F1265" s="113">
        <v>10.199999999999999</v>
      </c>
      <c r="G1265" s="113">
        <v>10.199999999999999</v>
      </c>
      <c r="H1265" s="113">
        <v>10.25</v>
      </c>
      <c r="I1265" s="113">
        <v>1581678</v>
      </c>
      <c r="J1265" s="113">
        <v>16296222.199999999</v>
      </c>
      <c r="K1265" s="115">
        <v>43482</v>
      </c>
      <c r="L1265" s="113">
        <v>1325</v>
      </c>
      <c r="M1265" s="113" t="s">
        <v>2496</v>
      </c>
      <c r="N1265" s="351"/>
    </row>
    <row r="1266" spans="1:14">
      <c r="A1266" s="113" t="s">
        <v>1460</v>
      </c>
      <c r="B1266" s="113" t="s">
        <v>384</v>
      </c>
      <c r="C1266" s="113">
        <v>261.3</v>
      </c>
      <c r="D1266" s="113">
        <v>265</v>
      </c>
      <c r="E1266" s="113">
        <v>251.75</v>
      </c>
      <c r="F1266" s="113">
        <v>254.55</v>
      </c>
      <c r="G1266" s="113">
        <v>255.5</v>
      </c>
      <c r="H1266" s="113">
        <v>263.55</v>
      </c>
      <c r="I1266" s="113">
        <v>55001</v>
      </c>
      <c r="J1266" s="113">
        <v>14086828.699999999</v>
      </c>
      <c r="K1266" s="115">
        <v>43482</v>
      </c>
      <c r="L1266" s="113">
        <v>1723</v>
      </c>
      <c r="M1266" s="113" t="s">
        <v>1461</v>
      </c>
      <c r="N1266" s="351"/>
    </row>
    <row r="1267" spans="1:14">
      <c r="A1267" s="113" t="s">
        <v>1462</v>
      </c>
      <c r="B1267" s="113" t="s">
        <v>384</v>
      </c>
      <c r="C1267" s="113">
        <v>615.5</v>
      </c>
      <c r="D1267" s="113">
        <v>620.54999999999995</v>
      </c>
      <c r="E1267" s="113">
        <v>605.25</v>
      </c>
      <c r="F1267" s="113">
        <v>608.6</v>
      </c>
      <c r="G1267" s="113">
        <v>606.29999999999995</v>
      </c>
      <c r="H1267" s="113">
        <v>618.6</v>
      </c>
      <c r="I1267" s="113">
        <v>10965</v>
      </c>
      <c r="J1267" s="113">
        <v>6722873.5499999998</v>
      </c>
      <c r="K1267" s="115">
        <v>43482</v>
      </c>
      <c r="L1267" s="113">
        <v>846</v>
      </c>
      <c r="M1267" s="113" t="s">
        <v>1463</v>
      </c>
      <c r="N1267" s="351"/>
    </row>
    <row r="1268" spans="1:14">
      <c r="A1268" s="113" t="s">
        <v>1464</v>
      </c>
      <c r="B1268" s="113" t="s">
        <v>384</v>
      </c>
      <c r="C1268" s="113">
        <v>30</v>
      </c>
      <c r="D1268" s="113">
        <v>30.15</v>
      </c>
      <c r="E1268" s="113">
        <v>29.45</v>
      </c>
      <c r="F1268" s="113">
        <v>29.55</v>
      </c>
      <c r="G1268" s="113">
        <v>29.8</v>
      </c>
      <c r="H1268" s="113">
        <v>29.95</v>
      </c>
      <c r="I1268" s="113">
        <v>52412</v>
      </c>
      <c r="J1268" s="113">
        <v>1562882.4</v>
      </c>
      <c r="K1268" s="115">
        <v>43482</v>
      </c>
      <c r="L1268" s="113">
        <v>147</v>
      </c>
      <c r="M1268" s="113" t="s">
        <v>1465</v>
      </c>
      <c r="N1268" s="351"/>
    </row>
    <row r="1269" spans="1:14">
      <c r="A1269" s="113" t="s">
        <v>1466</v>
      </c>
      <c r="B1269" s="113" t="s">
        <v>384</v>
      </c>
      <c r="C1269" s="113">
        <v>672.25</v>
      </c>
      <c r="D1269" s="113">
        <v>674.35</v>
      </c>
      <c r="E1269" s="113">
        <v>666.1</v>
      </c>
      <c r="F1269" s="113">
        <v>670.95</v>
      </c>
      <c r="G1269" s="113">
        <v>671</v>
      </c>
      <c r="H1269" s="113">
        <v>667.2</v>
      </c>
      <c r="I1269" s="113">
        <v>8356</v>
      </c>
      <c r="J1269" s="113">
        <v>5607763</v>
      </c>
      <c r="K1269" s="115">
        <v>43482</v>
      </c>
      <c r="L1269" s="113">
        <v>523</v>
      </c>
      <c r="M1269" s="113" t="s">
        <v>1467</v>
      </c>
      <c r="N1269" s="351"/>
    </row>
    <row r="1270" spans="1:14">
      <c r="A1270" s="113" t="s">
        <v>2497</v>
      </c>
      <c r="B1270" s="113" t="s">
        <v>384</v>
      </c>
      <c r="C1270" s="113">
        <v>90.95</v>
      </c>
      <c r="D1270" s="113">
        <v>91</v>
      </c>
      <c r="E1270" s="113">
        <v>90</v>
      </c>
      <c r="F1270" s="113">
        <v>90.1</v>
      </c>
      <c r="G1270" s="113">
        <v>90.1</v>
      </c>
      <c r="H1270" s="113">
        <v>90.15</v>
      </c>
      <c r="I1270" s="113">
        <v>420</v>
      </c>
      <c r="J1270" s="113">
        <v>37906.5</v>
      </c>
      <c r="K1270" s="115">
        <v>43482</v>
      </c>
      <c r="L1270" s="113">
        <v>8</v>
      </c>
      <c r="M1270" s="113" t="s">
        <v>2498</v>
      </c>
      <c r="N1270" s="351"/>
    </row>
    <row r="1271" spans="1:14">
      <c r="A1271" s="113" t="s">
        <v>1468</v>
      </c>
      <c r="B1271" s="113" t="s">
        <v>384</v>
      </c>
      <c r="C1271" s="113">
        <v>9.25</v>
      </c>
      <c r="D1271" s="113">
        <v>9.4</v>
      </c>
      <c r="E1271" s="113">
        <v>9.1999999999999993</v>
      </c>
      <c r="F1271" s="113">
        <v>9.1999999999999993</v>
      </c>
      <c r="G1271" s="113">
        <v>9.1999999999999993</v>
      </c>
      <c r="H1271" s="113">
        <v>9.3000000000000007</v>
      </c>
      <c r="I1271" s="113">
        <v>1715</v>
      </c>
      <c r="J1271" s="113">
        <v>15830.65</v>
      </c>
      <c r="K1271" s="115">
        <v>43482</v>
      </c>
      <c r="L1271" s="113">
        <v>11</v>
      </c>
      <c r="M1271" s="113" t="s">
        <v>1469</v>
      </c>
      <c r="N1271" s="351"/>
    </row>
    <row r="1272" spans="1:14">
      <c r="A1272" s="113" t="s">
        <v>1470</v>
      </c>
      <c r="B1272" s="113" t="s">
        <v>384</v>
      </c>
      <c r="C1272" s="113">
        <v>250.9</v>
      </c>
      <c r="D1272" s="113">
        <v>256.55</v>
      </c>
      <c r="E1272" s="113">
        <v>246.6</v>
      </c>
      <c r="F1272" s="113">
        <v>249.75</v>
      </c>
      <c r="G1272" s="113">
        <v>251</v>
      </c>
      <c r="H1272" s="113">
        <v>250.85</v>
      </c>
      <c r="I1272" s="113">
        <v>290108</v>
      </c>
      <c r="J1272" s="113">
        <v>73438422.599999994</v>
      </c>
      <c r="K1272" s="115">
        <v>43482</v>
      </c>
      <c r="L1272" s="113">
        <v>9579</v>
      </c>
      <c r="M1272" s="113" t="s">
        <v>1471</v>
      </c>
      <c r="N1272" s="351"/>
    </row>
    <row r="1273" spans="1:14">
      <c r="A1273" s="113" t="s">
        <v>3360</v>
      </c>
      <c r="B1273" s="113" t="s">
        <v>384</v>
      </c>
      <c r="C1273" s="113">
        <v>95.95</v>
      </c>
      <c r="D1273" s="113">
        <v>95.95</v>
      </c>
      <c r="E1273" s="113">
        <v>94.3</v>
      </c>
      <c r="F1273" s="113">
        <v>94.44</v>
      </c>
      <c r="G1273" s="113">
        <v>94.44</v>
      </c>
      <c r="H1273" s="113">
        <v>94</v>
      </c>
      <c r="I1273" s="113">
        <v>1232</v>
      </c>
      <c r="J1273" s="113">
        <v>116480.68</v>
      </c>
      <c r="K1273" s="115">
        <v>43482</v>
      </c>
      <c r="L1273" s="113">
        <v>14</v>
      </c>
      <c r="M1273" s="113" t="s">
        <v>3361</v>
      </c>
      <c r="N1273" s="351"/>
    </row>
    <row r="1274" spans="1:14">
      <c r="A1274" s="113" t="s">
        <v>2216</v>
      </c>
      <c r="B1274" s="113" t="s">
        <v>384</v>
      </c>
      <c r="C1274" s="113">
        <v>621.5</v>
      </c>
      <c r="D1274" s="113">
        <v>633.54999999999995</v>
      </c>
      <c r="E1274" s="113">
        <v>618</v>
      </c>
      <c r="F1274" s="113">
        <v>623.35</v>
      </c>
      <c r="G1274" s="113">
        <v>627.5</v>
      </c>
      <c r="H1274" s="113">
        <v>621.4</v>
      </c>
      <c r="I1274" s="113">
        <v>377003</v>
      </c>
      <c r="J1274" s="113">
        <v>235582454.69999999</v>
      </c>
      <c r="K1274" s="115">
        <v>43482</v>
      </c>
      <c r="L1274" s="113">
        <v>14445</v>
      </c>
      <c r="M1274" s="113" t="s">
        <v>2217</v>
      </c>
      <c r="N1274" s="351"/>
    </row>
    <row r="1275" spans="1:14">
      <c r="A1275" s="113" t="s">
        <v>138</v>
      </c>
      <c r="B1275" s="113" t="s">
        <v>384</v>
      </c>
      <c r="C1275" s="113">
        <v>303.89999999999998</v>
      </c>
      <c r="D1275" s="113">
        <v>304.35000000000002</v>
      </c>
      <c r="E1275" s="113">
        <v>295.60000000000002</v>
      </c>
      <c r="F1275" s="113">
        <v>297.39999999999998</v>
      </c>
      <c r="G1275" s="113">
        <v>297.39999999999998</v>
      </c>
      <c r="H1275" s="113">
        <v>303.14999999999998</v>
      </c>
      <c r="I1275" s="113">
        <v>15974634</v>
      </c>
      <c r="J1275" s="113">
        <v>4775250911.6000004</v>
      </c>
      <c r="K1275" s="115">
        <v>43482</v>
      </c>
      <c r="L1275" s="113">
        <v>98812</v>
      </c>
      <c r="M1275" s="113" t="s">
        <v>1472</v>
      </c>
      <c r="N1275" s="351"/>
    </row>
    <row r="1276" spans="1:14">
      <c r="A1276" s="113" t="s">
        <v>3164</v>
      </c>
      <c r="B1276" s="113" t="s">
        <v>384</v>
      </c>
      <c r="C1276" s="113">
        <v>0.7</v>
      </c>
      <c r="D1276" s="113">
        <v>0.7</v>
      </c>
      <c r="E1276" s="113">
        <v>0.7</v>
      </c>
      <c r="F1276" s="113">
        <v>0.7</v>
      </c>
      <c r="G1276" s="113">
        <v>0.7</v>
      </c>
      <c r="H1276" s="113">
        <v>0.65</v>
      </c>
      <c r="I1276" s="113">
        <v>9038</v>
      </c>
      <c r="J1276" s="113">
        <v>6326.6</v>
      </c>
      <c r="K1276" s="115">
        <v>43482</v>
      </c>
      <c r="L1276" s="113">
        <v>12</v>
      </c>
      <c r="M1276" s="113" t="s">
        <v>3165</v>
      </c>
      <c r="N1276" s="351"/>
    </row>
    <row r="1277" spans="1:14">
      <c r="A1277" s="113" t="s">
        <v>2128</v>
      </c>
      <c r="B1277" s="113" t="s">
        <v>384</v>
      </c>
      <c r="C1277" s="113">
        <v>5650.1</v>
      </c>
      <c r="D1277" s="113">
        <v>5669.95</v>
      </c>
      <c r="E1277" s="113">
        <v>5580.1</v>
      </c>
      <c r="F1277" s="113">
        <v>5604.75</v>
      </c>
      <c r="G1277" s="113">
        <v>5600</v>
      </c>
      <c r="H1277" s="113">
        <v>5676.05</v>
      </c>
      <c r="I1277" s="113">
        <v>497</v>
      </c>
      <c r="J1277" s="113">
        <v>2788691.05</v>
      </c>
      <c r="K1277" s="115">
        <v>43482</v>
      </c>
      <c r="L1277" s="113">
        <v>277</v>
      </c>
      <c r="M1277" s="113" t="s">
        <v>744</v>
      </c>
      <c r="N1277" s="351"/>
    </row>
    <row r="1278" spans="1:14">
      <c r="A1278" s="113" t="s">
        <v>2053</v>
      </c>
      <c r="B1278" s="113" t="s">
        <v>384</v>
      </c>
      <c r="C1278" s="113">
        <v>212</v>
      </c>
      <c r="D1278" s="113">
        <v>243.6</v>
      </c>
      <c r="E1278" s="113">
        <v>212</v>
      </c>
      <c r="F1278" s="113">
        <v>227.45</v>
      </c>
      <c r="G1278" s="113">
        <v>226.9</v>
      </c>
      <c r="H1278" s="113">
        <v>214.55</v>
      </c>
      <c r="I1278" s="113">
        <v>132236</v>
      </c>
      <c r="J1278" s="113">
        <v>30710295.75</v>
      </c>
      <c r="K1278" s="115">
        <v>43482</v>
      </c>
      <c r="L1278" s="113">
        <v>5476</v>
      </c>
      <c r="M1278" s="113" t="s">
        <v>2055</v>
      </c>
      <c r="N1278" s="351"/>
    </row>
    <row r="1279" spans="1:14">
      <c r="A1279" s="113" t="s">
        <v>1473</v>
      </c>
      <c r="B1279" s="113" t="s">
        <v>384</v>
      </c>
      <c r="C1279" s="113">
        <v>97.95</v>
      </c>
      <c r="D1279" s="113">
        <v>98</v>
      </c>
      <c r="E1279" s="113">
        <v>96.65</v>
      </c>
      <c r="F1279" s="113">
        <v>97.1</v>
      </c>
      <c r="G1279" s="113">
        <v>96.8</v>
      </c>
      <c r="H1279" s="113">
        <v>97.65</v>
      </c>
      <c r="I1279" s="113">
        <v>19124</v>
      </c>
      <c r="J1279" s="113">
        <v>1862255.6</v>
      </c>
      <c r="K1279" s="115">
        <v>43482</v>
      </c>
      <c r="L1279" s="113">
        <v>323</v>
      </c>
      <c r="M1279" s="113" t="s">
        <v>1474</v>
      </c>
      <c r="N1279" s="351"/>
    </row>
    <row r="1280" spans="1:14">
      <c r="A1280" s="113" t="s">
        <v>1475</v>
      </c>
      <c r="B1280" s="113" t="s">
        <v>384</v>
      </c>
      <c r="C1280" s="113">
        <v>46.15</v>
      </c>
      <c r="D1280" s="113">
        <v>46.15</v>
      </c>
      <c r="E1280" s="113">
        <v>44.9</v>
      </c>
      <c r="F1280" s="113">
        <v>45.15</v>
      </c>
      <c r="G1280" s="113">
        <v>45.2</v>
      </c>
      <c r="H1280" s="113">
        <v>45.9</v>
      </c>
      <c r="I1280" s="113">
        <v>182854</v>
      </c>
      <c r="J1280" s="113">
        <v>8294618.5999999996</v>
      </c>
      <c r="K1280" s="115">
        <v>43482</v>
      </c>
      <c r="L1280" s="113">
        <v>1361</v>
      </c>
      <c r="M1280" s="113" t="s">
        <v>1476</v>
      </c>
      <c r="N1280" s="351"/>
    </row>
    <row r="1281" spans="1:14">
      <c r="A1281" s="113" t="s">
        <v>1477</v>
      </c>
      <c r="B1281" s="113" t="s">
        <v>384</v>
      </c>
      <c r="C1281" s="113">
        <v>151.44999999999999</v>
      </c>
      <c r="D1281" s="113">
        <v>153.80000000000001</v>
      </c>
      <c r="E1281" s="113">
        <v>150.94999999999999</v>
      </c>
      <c r="F1281" s="113">
        <v>151.85</v>
      </c>
      <c r="G1281" s="113">
        <v>151.19999999999999</v>
      </c>
      <c r="H1281" s="113">
        <v>152.44999999999999</v>
      </c>
      <c r="I1281" s="113">
        <v>21235</v>
      </c>
      <c r="J1281" s="113">
        <v>3224379.9</v>
      </c>
      <c r="K1281" s="115">
        <v>43482</v>
      </c>
      <c r="L1281" s="113">
        <v>598</v>
      </c>
      <c r="M1281" s="113" t="s">
        <v>1478</v>
      </c>
      <c r="N1281" s="351"/>
    </row>
    <row r="1282" spans="1:14">
      <c r="A1282" s="113" t="s">
        <v>2499</v>
      </c>
      <c r="B1282" s="113" t="s">
        <v>384</v>
      </c>
      <c r="C1282" s="113">
        <v>224.45</v>
      </c>
      <c r="D1282" s="113">
        <v>260</v>
      </c>
      <c r="E1282" s="113">
        <v>222.45</v>
      </c>
      <c r="F1282" s="113">
        <v>247.6</v>
      </c>
      <c r="G1282" s="113">
        <v>249</v>
      </c>
      <c r="H1282" s="113">
        <v>223.05</v>
      </c>
      <c r="I1282" s="113">
        <v>151380</v>
      </c>
      <c r="J1282" s="113">
        <v>37681077.049999997</v>
      </c>
      <c r="K1282" s="115">
        <v>43482</v>
      </c>
      <c r="L1282" s="113">
        <v>4420</v>
      </c>
      <c r="M1282" s="113" t="s">
        <v>2500</v>
      </c>
      <c r="N1282" s="351"/>
    </row>
    <row r="1283" spans="1:14">
      <c r="A1283" s="113" t="s">
        <v>2501</v>
      </c>
      <c r="B1283" s="113" t="s">
        <v>384</v>
      </c>
      <c r="C1283" s="113">
        <v>183.8</v>
      </c>
      <c r="D1283" s="113">
        <v>185.5</v>
      </c>
      <c r="E1283" s="113">
        <v>183.35</v>
      </c>
      <c r="F1283" s="113">
        <v>184.7</v>
      </c>
      <c r="G1283" s="113">
        <v>185</v>
      </c>
      <c r="H1283" s="113">
        <v>183.8</v>
      </c>
      <c r="I1283" s="113">
        <v>51176</v>
      </c>
      <c r="J1283" s="113">
        <v>9434704.9499999993</v>
      </c>
      <c r="K1283" s="115">
        <v>43482</v>
      </c>
      <c r="L1283" s="113">
        <v>758</v>
      </c>
      <c r="M1283" s="113" t="s">
        <v>2502</v>
      </c>
      <c r="N1283" s="351"/>
    </row>
    <row r="1284" spans="1:14">
      <c r="A1284" s="113" t="s">
        <v>1479</v>
      </c>
      <c r="B1284" s="113" t="s">
        <v>3233</v>
      </c>
      <c r="C1284" s="113">
        <v>1.45</v>
      </c>
      <c r="D1284" s="113">
        <v>1.45</v>
      </c>
      <c r="E1284" s="113">
        <v>1.4</v>
      </c>
      <c r="F1284" s="113">
        <v>1.4</v>
      </c>
      <c r="G1284" s="113">
        <v>1.4</v>
      </c>
      <c r="H1284" s="113">
        <v>1.45</v>
      </c>
      <c r="I1284" s="113">
        <v>162168</v>
      </c>
      <c r="J1284" s="113">
        <v>233860.4</v>
      </c>
      <c r="K1284" s="115">
        <v>43482</v>
      </c>
      <c r="L1284" s="113">
        <v>37</v>
      </c>
      <c r="M1284" s="113" t="s">
        <v>1480</v>
      </c>
      <c r="N1284" s="351"/>
    </row>
    <row r="1285" spans="1:14">
      <c r="A1285" s="113" t="s">
        <v>3362</v>
      </c>
      <c r="B1285" s="113" t="s">
        <v>384</v>
      </c>
      <c r="C1285" s="113">
        <v>4.55</v>
      </c>
      <c r="D1285" s="113">
        <v>4.75</v>
      </c>
      <c r="E1285" s="113">
        <v>4.55</v>
      </c>
      <c r="F1285" s="113">
        <v>4.55</v>
      </c>
      <c r="G1285" s="113">
        <v>4.55</v>
      </c>
      <c r="H1285" s="113">
        <v>4.55</v>
      </c>
      <c r="I1285" s="113">
        <v>308</v>
      </c>
      <c r="J1285" s="113">
        <v>1417.6</v>
      </c>
      <c r="K1285" s="115">
        <v>43482</v>
      </c>
      <c r="L1285" s="113">
        <v>5</v>
      </c>
      <c r="M1285" s="113" t="s">
        <v>3363</v>
      </c>
      <c r="N1285" s="351"/>
    </row>
    <row r="1286" spans="1:14">
      <c r="A1286" s="113" t="s">
        <v>2582</v>
      </c>
      <c r="B1286" s="113" t="s">
        <v>384</v>
      </c>
      <c r="C1286" s="113">
        <v>80.55</v>
      </c>
      <c r="D1286" s="113">
        <v>83.9</v>
      </c>
      <c r="E1286" s="113">
        <v>79.5</v>
      </c>
      <c r="F1286" s="113">
        <v>81.849999999999994</v>
      </c>
      <c r="G1286" s="113">
        <v>81.900000000000006</v>
      </c>
      <c r="H1286" s="113">
        <v>80.25</v>
      </c>
      <c r="I1286" s="113">
        <v>1409379</v>
      </c>
      <c r="J1286" s="113">
        <v>115601119.45</v>
      </c>
      <c r="K1286" s="115">
        <v>43482</v>
      </c>
      <c r="L1286" s="113">
        <v>11350</v>
      </c>
      <c r="M1286" s="113" t="s">
        <v>2583</v>
      </c>
      <c r="N1286" s="351"/>
    </row>
    <row r="1287" spans="1:14">
      <c r="A1287" s="113" t="s">
        <v>1481</v>
      </c>
      <c r="B1287" s="113" t="s">
        <v>384</v>
      </c>
      <c r="C1287" s="113">
        <v>1045.9000000000001</v>
      </c>
      <c r="D1287" s="113">
        <v>1059.5</v>
      </c>
      <c r="E1287" s="113">
        <v>1044.5</v>
      </c>
      <c r="F1287" s="113">
        <v>1045.3499999999999</v>
      </c>
      <c r="G1287" s="113">
        <v>1044.95</v>
      </c>
      <c r="H1287" s="113">
        <v>1054.9000000000001</v>
      </c>
      <c r="I1287" s="113">
        <v>3752</v>
      </c>
      <c r="J1287" s="113">
        <v>3924895.35</v>
      </c>
      <c r="K1287" s="115">
        <v>43482</v>
      </c>
      <c r="L1287" s="113">
        <v>145</v>
      </c>
      <c r="M1287" s="113" t="s">
        <v>1482</v>
      </c>
      <c r="N1287" s="351"/>
    </row>
    <row r="1288" spans="1:14">
      <c r="A1288" s="113" t="s">
        <v>1844</v>
      </c>
      <c r="B1288" s="113" t="s">
        <v>384</v>
      </c>
      <c r="C1288" s="113">
        <v>34.5</v>
      </c>
      <c r="D1288" s="113">
        <v>34.6</v>
      </c>
      <c r="E1288" s="113">
        <v>34.049999999999997</v>
      </c>
      <c r="F1288" s="113">
        <v>34.25</v>
      </c>
      <c r="G1288" s="113">
        <v>34.299999999999997</v>
      </c>
      <c r="H1288" s="113">
        <v>34.35</v>
      </c>
      <c r="I1288" s="113">
        <v>46945</v>
      </c>
      <c r="J1288" s="113">
        <v>1614372.2</v>
      </c>
      <c r="K1288" s="115">
        <v>43482</v>
      </c>
      <c r="L1288" s="113">
        <v>382</v>
      </c>
      <c r="M1288" s="113" t="s">
        <v>1845</v>
      </c>
      <c r="N1288" s="351"/>
    </row>
    <row r="1289" spans="1:14">
      <c r="A1289" s="113" t="s">
        <v>2250</v>
      </c>
      <c r="B1289" s="113" t="s">
        <v>384</v>
      </c>
      <c r="C1289" s="113">
        <v>2922</v>
      </c>
      <c r="D1289" s="113">
        <v>2931</v>
      </c>
      <c r="E1289" s="113">
        <v>2922</v>
      </c>
      <c r="F1289" s="113">
        <v>2925.95</v>
      </c>
      <c r="G1289" s="113">
        <v>2926</v>
      </c>
      <c r="H1289" s="113">
        <v>2922.35</v>
      </c>
      <c r="I1289" s="113">
        <v>2749</v>
      </c>
      <c r="J1289" s="113">
        <v>8044621.6500000004</v>
      </c>
      <c r="K1289" s="115">
        <v>43482</v>
      </c>
      <c r="L1289" s="113">
        <v>148</v>
      </c>
      <c r="M1289" s="113" t="s">
        <v>2251</v>
      </c>
      <c r="N1289" s="351"/>
    </row>
    <row r="1290" spans="1:14">
      <c r="A1290" s="113" t="s">
        <v>1483</v>
      </c>
      <c r="B1290" s="113" t="s">
        <v>384</v>
      </c>
      <c r="C1290" s="113">
        <v>111.13</v>
      </c>
      <c r="D1290" s="113">
        <v>111.23</v>
      </c>
      <c r="E1290" s="113">
        <v>110.13</v>
      </c>
      <c r="F1290" s="113">
        <v>110.82</v>
      </c>
      <c r="G1290" s="113">
        <v>110.62</v>
      </c>
      <c r="H1290" s="113">
        <v>110.69</v>
      </c>
      <c r="I1290" s="113">
        <v>20411</v>
      </c>
      <c r="J1290" s="113">
        <v>2261710.61</v>
      </c>
      <c r="K1290" s="115">
        <v>43482</v>
      </c>
      <c r="L1290" s="113">
        <v>106</v>
      </c>
      <c r="M1290" s="113" t="s">
        <v>1484</v>
      </c>
      <c r="N1290" s="351"/>
    </row>
    <row r="1291" spans="1:14">
      <c r="A1291" s="113" t="s">
        <v>1485</v>
      </c>
      <c r="B1291" s="113" t="s">
        <v>384</v>
      </c>
      <c r="C1291" s="113">
        <v>280</v>
      </c>
      <c r="D1291" s="113">
        <v>280</v>
      </c>
      <c r="E1291" s="113">
        <v>276.39999999999998</v>
      </c>
      <c r="F1291" s="113">
        <v>278.04000000000002</v>
      </c>
      <c r="G1291" s="113">
        <v>278</v>
      </c>
      <c r="H1291" s="113">
        <v>276.89</v>
      </c>
      <c r="I1291" s="113">
        <v>340096</v>
      </c>
      <c r="J1291" s="113">
        <v>94774157.969999999</v>
      </c>
      <c r="K1291" s="115">
        <v>43482</v>
      </c>
      <c r="L1291" s="113">
        <v>62</v>
      </c>
      <c r="M1291" s="113" t="s">
        <v>1486</v>
      </c>
      <c r="N1291" s="351"/>
    </row>
    <row r="1292" spans="1:14">
      <c r="A1292" s="113" t="s">
        <v>2853</v>
      </c>
      <c r="B1292" s="113" t="s">
        <v>384</v>
      </c>
      <c r="C1292" s="113">
        <v>283.02999999999997</v>
      </c>
      <c r="D1292" s="113">
        <v>283.43</v>
      </c>
      <c r="E1292" s="113">
        <v>281.05</v>
      </c>
      <c r="F1292" s="113">
        <v>281.05</v>
      </c>
      <c r="G1292" s="113">
        <v>281.05</v>
      </c>
      <c r="H1292" s="113">
        <v>282.27999999999997</v>
      </c>
      <c r="I1292" s="113">
        <v>220</v>
      </c>
      <c r="J1292" s="113">
        <v>62166.32</v>
      </c>
      <c r="K1292" s="115">
        <v>43482</v>
      </c>
      <c r="L1292" s="113">
        <v>19</v>
      </c>
      <c r="M1292" s="113" t="s">
        <v>2854</v>
      </c>
      <c r="N1292" s="351"/>
    </row>
    <row r="1293" spans="1:14">
      <c r="A1293" s="113" t="s">
        <v>1973</v>
      </c>
      <c r="B1293" s="113" t="s">
        <v>384</v>
      </c>
      <c r="C1293" s="113">
        <v>1349</v>
      </c>
      <c r="D1293" s="113">
        <v>1349.8</v>
      </c>
      <c r="E1293" s="113">
        <v>1268.5</v>
      </c>
      <c r="F1293" s="113">
        <v>1285.55</v>
      </c>
      <c r="G1293" s="113">
        <v>1290</v>
      </c>
      <c r="H1293" s="113">
        <v>1307.95</v>
      </c>
      <c r="I1293" s="113">
        <v>39069</v>
      </c>
      <c r="J1293" s="113">
        <v>50247600.5</v>
      </c>
      <c r="K1293" s="115">
        <v>43482</v>
      </c>
      <c r="L1293" s="113">
        <v>4024</v>
      </c>
      <c r="M1293" s="113" t="s">
        <v>1974</v>
      </c>
      <c r="N1293" s="351"/>
    </row>
    <row r="1294" spans="1:14">
      <c r="A1294" s="113" t="s">
        <v>3364</v>
      </c>
      <c r="B1294" s="113" t="s">
        <v>384</v>
      </c>
      <c r="C1294" s="113">
        <v>7.85</v>
      </c>
      <c r="D1294" s="113">
        <v>8.1</v>
      </c>
      <c r="E1294" s="113">
        <v>7.85</v>
      </c>
      <c r="F1294" s="113">
        <v>8</v>
      </c>
      <c r="G1294" s="113">
        <v>8.1</v>
      </c>
      <c r="H1294" s="113">
        <v>8.1</v>
      </c>
      <c r="I1294" s="113">
        <v>621</v>
      </c>
      <c r="J1294" s="113">
        <v>5018.1000000000004</v>
      </c>
      <c r="K1294" s="115">
        <v>43482</v>
      </c>
      <c r="L1294" s="113">
        <v>7</v>
      </c>
      <c r="M1294" s="113" t="s">
        <v>3365</v>
      </c>
      <c r="N1294" s="351"/>
    </row>
    <row r="1295" spans="1:14">
      <c r="A1295" s="113" t="s">
        <v>2085</v>
      </c>
      <c r="B1295" s="113" t="s">
        <v>384</v>
      </c>
      <c r="C1295" s="113">
        <v>22.7</v>
      </c>
      <c r="D1295" s="113">
        <v>23.45</v>
      </c>
      <c r="E1295" s="113">
        <v>21</v>
      </c>
      <c r="F1295" s="113">
        <v>21.3</v>
      </c>
      <c r="G1295" s="113">
        <v>21</v>
      </c>
      <c r="H1295" s="113">
        <v>22.25</v>
      </c>
      <c r="I1295" s="113">
        <v>6495</v>
      </c>
      <c r="J1295" s="113">
        <v>141933.54999999999</v>
      </c>
      <c r="K1295" s="115">
        <v>43482</v>
      </c>
      <c r="L1295" s="113">
        <v>51</v>
      </c>
      <c r="M1295" s="113" t="s">
        <v>2086</v>
      </c>
      <c r="N1295" s="351"/>
    </row>
    <row r="1296" spans="1:14">
      <c r="A1296" s="113" t="s">
        <v>1487</v>
      </c>
      <c r="B1296" s="113" t="s">
        <v>384</v>
      </c>
      <c r="C1296" s="113">
        <v>411.3</v>
      </c>
      <c r="D1296" s="113">
        <v>420.95</v>
      </c>
      <c r="E1296" s="113">
        <v>407.05</v>
      </c>
      <c r="F1296" s="113">
        <v>413.9</v>
      </c>
      <c r="G1296" s="113">
        <v>414</v>
      </c>
      <c r="H1296" s="113">
        <v>409.6</v>
      </c>
      <c r="I1296" s="113">
        <v>166241</v>
      </c>
      <c r="J1296" s="113">
        <v>69201736.700000003</v>
      </c>
      <c r="K1296" s="115">
        <v>43482</v>
      </c>
      <c r="L1296" s="113">
        <v>4753</v>
      </c>
      <c r="M1296" s="113" t="s">
        <v>1488</v>
      </c>
      <c r="N1296" s="351"/>
    </row>
    <row r="1297" spans="1:14">
      <c r="A1297" s="113" t="s">
        <v>2331</v>
      </c>
      <c r="B1297" s="113" t="s">
        <v>384</v>
      </c>
      <c r="C1297" s="113">
        <v>147</v>
      </c>
      <c r="D1297" s="113">
        <v>148.44999999999999</v>
      </c>
      <c r="E1297" s="113">
        <v>145</v>
      </c>
      <c r="F1297" s="113">
        <v>146.69999999999999</v>
      </c>
      <c r="G1297" s="113">
        <v>146.6</v>
      </c>
      <c r="H1297" s="113">
        <v>145.9</v>
      </c>
      <c r="I1297" s="113">
        <v>11558</v>
      </c>
      <c r="J1297" s="113">
        <v>1688124.45</v>
      </c>
      <c r="K1297" s="115">
        <v>43482</v>
      </c>
      <c r="L1297" s="113">
        <v>312</v>
      </c>
      <c r="M1297" s="113" t="s">
        <v>2332</v>
      </c>
      <c r="N1297" s="351"/>
    </row>
    <row r="1298" spans="1:14">
      <c r="A1298" s="113" t="s">
        <v>2178</v>
      </c>
      <c r="B1298" s="113" t="s">
        <v>384</v>
      </c>
      <c r="C1298" s="113">
        <v>69</v>
      </c>
      <c r="D1298" s="113">
        <v>70</v>
      </c>
      <c r="E1298" s="113">
        <v>67.099999999999994</v>
      </c>
      <c r="F1298" s="113">
        <v>67.8</v>
      </c>
      <c r="G1298" s="113">
        <v>67.8</v>
      </c>
      <c r="H1298" s="113">
        <v>68.900000000000006</v>
      </c>
      <c r="I1298" s="113">
        <v>161963</v>
      </c>
      <c r="J1298" s="113">
        <v>11093005</v>
      </c>
      <c r="K1298" s="115">
        <v>43482</v>
      </c>
      <c r="L1298" s="113">
        <v>920</v>
      </c>
      <c r="M1298" s="113" t="s">
        <v>2179</v>
      </c>
      <c r="N1298" s="351"/>
    </row>
    <row r="1299" spans="1:14">
      <c r="A1299" s="113" t="s">
        <v>2041</v>
      </c>
      <c r="B1299" s="113" t="s">
        <v>384</v>
      </c>
      <c r="C1299" s="113">
        <v>525</v>
      </c>
      <c r="D1299" s="113">
        <v>529.4</v>
      </c>
      <c r="E1299" s="113">
        <v>512</v>
      </c>
      <c r="F1299" s="113">
        <v>515.15</v>
      </c>
      <c r="G1299" s="113">
        <v>513</v>
      </c>
      <c r="H1299" s="113">
        <v>524.4</v>
      </c>
      <c r="I1299" s="113">
        <v>64437</v>
      </c>
      <c r="J1299" s="113">
        <v>33498003.850000001</v>
      </c>
      <c r="K1299" s="115">
        <v>43482</v>
      </c>
      <c r="L1299" s="113">
        <v>3129</v>
      </c>
      <c r="M1299" s="113" t="s">
        <v>2042</v>
      </c>
      <c r="N1299" s="351"/>
    </row>
    <row r="1300" spans="1:14">
      <c r="A1300" s="113" t="s">
        <v>1489</v>
      </c>
      <c r="B1300" s="113" t="s">
        <v>384</v>
      </c>
      <c r="C1300" s="113">
        <v>128.25</v>
      </c>
      <c r="D1300" s="113">
        <v>128.5</v>
      </c>
      <c r="E1300" s="113">
        <v>127.45</v>
      </c>
      <c r="F1300" s="113">
        <v>127.85</v>
      </c>
      <c r="G1300" s="113">
        <v>127.8</v>
      </c>
      <c r="H1300" s="113">
        <v>127.9</v>
      </c>
      <c r="I1300" s="113">
        <v>5774</v>
      </c>
      <c r="J1300" s="113">
        <v>738827.25</v>
      </c>
      <c r="K1300" s="115">
        <v>43482</v>
      </c>
      <c r="L1300" s="113">
        <v>129</v>
      </c>
      <c r="M1300" s="113" t="s">
        <v>1490</v>
      </c>
      <c r="N1300" s="351"/>
    </row>
    <row r="1301" spans="1:14">
      <c r="A1301" s="113" t="s">
        <v>1491</v>
      </c>
      <c r="B1301" s="113" t="s">
        <v>384</v>
      </c>
      <c r="C1301" s="113">
        <v>313.89999999999998</v>
      </c>
      <c r="D1301" s="113">
        <v>313.89999999999998</v>
      </c>
      <c r="E1301" s="113">
        <v>306.55</v>
      </c>
      <c r="F1301" s="113">
        <v>309.5</v>
      </c>
      <c r="G1301" s="113">
        <v>309.85000000000002</v>
      </c>
      <c r="H1301" s="113">
        <v>308.39999999999998</v>
      </c>
      <c r="I1301" s="113">
        <v>5944</v>
      </c>
      <c r="J1301" s="113">
        <v>1840029.1</v>
      </c>
      <c r="K1301" s="115">
        <v>43482</v>
      </c>
      <c r="L1301" s="113">
        <v>518</v>
      </c>
      <c r="M1301" s="113" t="s">
        <v>1492</v>
      </c>
      <c r="N1301" s="351"/>
    </row>
    <row r="1302" spans="1:14">
      <c r="A1302" s="113" t="s">
        <v>1493</v>
      </c>
      <c r="B1302" s="113" t="s">
        <v>384</v>
      </c>
      <c r="C1302" s="113">
        <v>1441</v>
      </c>
      <c r="D1302" s="113">
        <v>1475.05</v>
      </c>
      <c r="E1302" s="113">
        <v>1441</v>
      </c>
      <c r="F1302" s="113">
        <v>1457.6</v>
      </c>
      <c r="G1302" s="113">
        <v>1450</v>
      </c>
      <c r="H1302" s="113">
        <v>1453.5</v>
      </c>
      <c r="I1302" s="113">
        <v>363</v>
      </c>
      <c r="J1302" s="113">
        <v>527233.35</v>
      </c>
      <c r="K1302" s="115">
        <v>43482</v>
      </c>
      <c r="L1302" s="113">
        <v>148</v>
      </c>
      <c r="M1302" s="113" t="s">
        <v>1494</v>
      </c>
      <c r="N1302" s="351"/>
    </row>
    <row r="1303" spans="1:14">
      <c r="A1303" s="113" t="s">
        <v>3212</v>
      </c>
      <c r="B1303" s="113" t="s">
        <v>384</v>
      </c>
      <c r="C1303" s="113">
        <v>238</v>
      </c>
      <c r="D1303" s="113">
        <v>240</v>
      </c>
      <c r="E1303" s="113">
        <v>237.15</v>
      </c>
      <c r="F1303" s="113">
        <v>239.83</v>
      </c>
      <c r="G1303" s="113">
        <v>237.15</v>
      </c>
      <c r="H1303" s="113">
        <v>240.2</v>
      </c>
      <c r="I1303" s="113">
        <v>176</v>
      </c>
      <c r="J1303" s="113">
        <v>42031.45</v>
      </c>
      <c r="K1303" s="115">
        <v>43482</v>
      </c>
      <c r="L1303" s="113">
        <v>8</v>
      </c>
      <c r="M1303" s="113" t="s">
        <v>3213</v>
      </c>
      <c r="N1303" s="351"/>
    </row>
    <row r="1304" spans="1:14">
      <c r="A1304" s="113" t="s">
        <v>1495</v>
      </c>
      <c r="B1304" s="113" t="s">
        <v>384</v>
      </c>
      <c r="C1304" s="113">
        <v>436.55</v>
      </c>
      <c r="D1304" s="113">
        <v>449.85</v>
      </c>
      <c r="E1304" s="113">
        <v>431.3</v>
      </c>
      <c r="F1304" s="113">
        <v>435.55</v>
      </c>
      <c r="G1304" s="113">
        <v>433.4</v>
      </c>
      <c r="H1304" s="113">
        <v>438.05</v>
      </c>
      <c r="I1304" s="113">
        <v>2862</v>
      </c>
      <c r="J1304" s="113">
        <v>1255338.2</v>
      </c>
      <c r="K1304" s="115">
        <v>43482</v>
      </c>
      <c r="L1304" s="113">
        <v>300</v>
      </c>
      <c r="M1304" s="113" t="s">
        <v>1496</v>
      </c>
      <c r="N1304" s="351"/>
    </row>
    <row r="1305" spans="1:14">
      <c r="A1305" s="113" t="s">
        <v>1497</v>
      </c>
      <c r="B1305" s="113" t="s">
        <v>384</v>
      </c>
      <c r="C1305" s="113">
        <v>397.2</v>
      </c>
      <c r="D1305" s="113">
        <v>400</v>
      </c>
      <c r="E1305" s="113">
        <v>391</v>
      </c>
      <c r="F1305" s="113">
        <v>397.6</v>
      </c>
      <c r="G1305" s="113">
        <v>394.1</v>
      </c>
      <c r="H1305" s="113">
        <v>396.15</v>
      </c>
      <c r="I1305" s="113">
        <v>7329</v>
      </c>
      <c r="J1305" s="113">
        <v>2902233.9</v>
      </c>
      <c r="K1305" s="115">
        <v>43482</v>
      </c>
      <c r="L1305" s="113">
        <v>498</v>
      </c>
      <c r="M1305" s="113" t="s">
        <v>1498</v>
      </c>
      <c r="N1305" s="351"/>
    </row>
    <row r="1306" spans="1:14">
      <c r="A1306" s="113" t="s">
        <v>1499</v>
      </c>
      <c r="B1306" s="113" t="s">
        <v>384</v>
      </c>
      <c r="C1306" s="113">
        <v>85.2</v>
      </c>
      <c r="D1306" s="113">
        <v>86.3</v>
      </c>
      <c r="E1306" s="113">
        <v>82.25</v>
      </c>
      <c r="F1306" s="113">
        <v>83.5</v>
      </c>
      <c r="G1306" s="113">
        <v>83</v>
      </c>
      <c r="H1306" s="113">
        <v>86</v>
      </c>
      <c r="I1306" s="113">
        <v>445</v>
      </c>
      <c r="J1306" s="113">
        <v>37252.85</v>
      </c>
      <c r="K1306" s="115">
        <v>43482</v>
      </c>
      <c r="L1306" s="113">
        <v>31</v>
      </c>
      <c r="M1306" s="113" t="s">
        <v>1500</v>
      </c>
      <c r="N1306" s="351"/>
    </row>
    <row r="1307" spans="1:14">
      <c r="A1307" s="113" t="s">
        <v>1501</v>
      </c>
      <c r="B1307" s="113" t="s">
        <v>384</v>
      </c>
      <c r="C1307" s="113">
        <v>43.05</v>
      </c>
      <c r="D1307" s="113">
        <v>43.25</v>
      </c>
      <c r="E1307" s="113">
        <v>42.55</v>
      </c>
      <c r="F1307" s="113">
        <v>42.8</v>
      </c>
      <c r="G1307" s="113">
        <v>42.7</v>
      </c>
      <c r="H1307" s="113">
        <v>43</v>
      </c>
      <c r="I1307" s="113">
        <v>26401</v>
      </c>
      <c r="J1307" s="113">
        <v>1132924.45</v>
      </c>
      <c r="K1307" s="115">
        <v>43482</v>
      </c>
      <c r="L1307" s="113">
        <v>249</v>
      </c>
      <c r="M1307" s="113" t="s">
        <v>1502</v>
      </c>
      <c r="N1307" s="351"/>
    </row>
    <row r="1308" spans="1:14">
      <c r="A1308" s="113" t="s">
        <v>2548</v>
      </c>
      <c r="B1308" s="113" t="s">
        <v>384</v>
      </c>
      <c r="C1308" s="113">
        <v>61</v>
      </c>
      <c r="D1308" s="113">
        <v>61.5</v>
      </c>
      <c r="E1308" s="113">
        <v>59.1</v>
      </c>
      <c r="F1308" s="113">
        <v>61</v>
      </c>
      <c r="G1308" s="113">
        <v>61</v>
      </c>
      <c r="H1308" s="113">
        <v>61.15</v>
      </c>
      <c r="I1308" s="113">
        <v>2651</v>
      </c>
      <c r="J1308" s="113">
        <v>159988.85</v>
      </c>
      <c r="K1308" s="115">
        <v>43482</v>
      </c>
      <c r="L1308" s="113">
        <v>61</v>
      </c>
      <c r="M1308" s="113" t="s">
        <v>2549</v>
      </c>
      <c r="N1308" s="351"/>
    </row>
    <row r="1309" spans="1:14">
      <c r="A1309" s="113" t="s">
        <v>2349</v>
      </c>
      <c r="B1309" s="113" t="s">
        <v>384</v>
      </c>
      <c r="C1309" s="113">
        <v>199.95</v>
      </c>
      <c r="D1309" s="113">
        <v>205</v>
      </c>
      <c r="E1309" s="113">
        <v>199.95</v>
      </c>
      <c r="F1309" s="113">
        <v>204.25</v>
      </c>
      <c r="G1309" s="113">
        <v>204.5</v>
      </c>
      <c r="H1309" s="113">
        <v>196.55</v>
      </c>
      <c r="I1309" s="113">
        <v>1691</v>
      </c>
      <c r="J1309" s="113">
        <v>344559.95</v>
      </c>
      <c r="K1309" s="115">
        <v>43482</v>
      </c>
      <c r="L1309" s="113">
        <v>30</v>
      </c>
      <c r="M1309" s="113" t="s">
        <v>2350</v>
      </c>
      <c r="N1309" s="351"/>
    </row>
    <row r="1310" spans="1:14">
      <c r="A1310" s="113" t="s">
        <v>1503</v>
      </c>
      <c r="B1310" s="113" t="s">
        <v>384</v>
      </c>
      <c r="C1310" s="113">
        <v>179.2</v>
      </c>
      <c r="D1310" s="113">
        <v>182</v>
      </c>
      <c r="E1310" s="113">
        <v>178.8</v>
      </c>
      <c r="F1310" s="113">
        <v>181.3</v>
      </c>
      <c r="G1310" s="113">
        <v>181.65</v>
      </c>
      <c r="H1310" s="113">
        <v>178.8</v>
      </c>
      <c r="I1310" s="113">
        <v>518868</v>
      </c>
      <c r="J1310" s="113">
        <v>93405951.5</v>
      </c>
      <c r="K1310" s="115">
        <v>43482</v>
      </c>
      <c r="L1310" s="113">
        <v>1219</v>
      </c>
      <c r="M1310" s="113" t="s">
        <v>1504</v>
      </c>
      <c r="N1310" s="351"/>
    </row>
    <row r="1311" spans="1:14">
      <c r="A1311" s="113" t="s">
        <v>1505</v>
      </c>
      <c r="B1311" s="113" t="s">
        <v>384</v>
      </c>
      <c r="C1311" s="113">
        <v>521.04999999999995</v>
      </c>
      <c r="D1311" s="113">
        <v>521.04999999999995</v>
      </c>
      <c r="E1311" s="113">
        <v>498.05</v>
      </c>
      <c r="F1311" s="113">
        <v>508.35</v>
      </c>
      <c r="G1311" s="113">
        <v>504.15</v>
      </c>
      <c r="H1311" s="113">
        <v>522.6</v>
      </c>
      <c r="I1311" s="113">
        <v>44560</v>
      </c>
      <c r="J1311" s="113">
        <v>22662999.100000001</v>
      </c>
      <c r="K1311" s="115">
        <v>43482</v>
      </c>
      <c r="L1311" s="113">
        <v>3038</v>
      </c>
      <c r="M1311" s="113" t="s">
        <v>1506</v>
      </c>
      <c r="N1311" s="351"/>
    </row>
    <row r="1312" spans="1:14">
      <c r="A1312" s="113" t="s">
        <v>210</v>
      </c>
      <c r="B1312" s="113" t="s">
        <v>384</v>
      </c>
      <c r="C1312" s="113">
        <v>15900</v>
      </c>
      <c r="D1312" s="113">
        <v>16240</v>
      </c>
      <c r="E1312" s="113">
        <v>15726.2</v>
      </c>
      <c r="F1312" s="113">
        <v>15914.7</v>
      </c>
      <c r="G1312" s="113">
        <v>15979</v>
      </c>
      <c r="H1312" s="113">
        <v>15822.95</v>
      </c>
      <c r="I1312" s="113">
        <v>16720</v>
      </c>
      <c r="J1312" s="113">
        <v>267895950.40000001</v>
      </c>
      <c r="K1312" s="115">
        <v>43482</v>
      </c>
      <c r="L1312" s="113">
        <v>6881</v>
      </c>
      <c r="M1312" s="113" t="s">
        <v>1507</v>
      </c>
      <c r="N1312" s="351"/>
    </row>
    <row r="1313" spans="1:14">
      <c r="A1313" s="113" t="s">
        <v>1508</v>
      </c>
      <c r="B1313" s="113" t="s">
        <v>384</v>
      </c>
      <c r="C1313" s="113">
        <v>158.44999999999999</v>
      </c>
      <c r="D1313" s="113">
        <v>158.94999999999999</v>
      </c>
      <c r="E1313" s="113">
        <v>147.5</v>
      </c>
      <c r="F1313" s="113">
        <v>150.05000000000001</v>
      </c>
      <c r="G1313" s="113">
        <v>150</v>
      </c>
      <c r="H1313" s="113">
        <v>156.9</v>
      </c>
      <c r="I1313" s="113">
        <v>76075</v>
      </c>
      <c r="J1313" s="113">
        <v>11651163.550000001</v>
      </c>
      <c r="K1313" s="115">
        <v>43482</v>
      </c>
      <c r="L1313" s="113">
        <v>2364</v>
      </c>
      <c r="M1313" s="113" t="s">
        <v>1509</v>
      </c>
      <c r="N1313" s="351"/>
    </row>
    <row r="1314" spans="1:14">
      <c r="A1314" s="113" t="s">
        <v>2503</v>
      </c>
      <c r="B1314" s="113" t="s">
        <v>384</v>
      </c>
      <c r="C1314" s="113">
        <v>6.25</v>
      </c>
      <c r="D1314" s="113">
        <v>6.25</v>
      </c>
      <c r="E1314" s="113">
        <v>6.1</v>
      </c>
      <c r="F1314" s="113">
        <v>6.1</v>
      </c>
      <c r="G1314" s="113">
        <v>6.15</v>
      </c>
      <c r="H1314" s="113">
        <v>6.25</v>
      </c>
      <c r="I1314" s="113">
        <v>3110</v>
      </c>
      <c r="J1314" s="113">
        <v>19033.5</v>
      </c>
      <c r="K1314" s="115">
        <v>43482</v>
      </c>
      <c r="L1314" s="113">
        <v>33</v>
      </c>
      <c r="M1314" s="113" t="s">
        <v>2504</v>
      </c>
      <c r="N1314" s="351"/>
    </row>
    <row r="1315" spans="1:14">
      <c r="A1315" s="113" t="s">
        <v>1510</v>
      </c>
      <c r="B1315" s="113" t="s">
        <v>384</v>
      </c>
      <c r="C1315" s="113">
        <v>144.05000000000001</v>
      </c>
      <c r="D1315" s="113">
        <v>144.5</v>
      </c>
      <c r="E1315" s="113">
        <v>140.85</v>
      </c>
      <c r="F1315" s="113">
        <v>141.5</v>
      </c>
      <c r="G1315" s="113">
        <v>141</v>
      </c>
      <c r="H1315" s="113">
        <v>142.9</v>
      </c>
      <c r="I1315" s="113">
        <v>7684</v>
      </c>
      <c r="J1315" s="113">
        <v>1095472.8</v>
      </c>
      <c r="K1315" s="115">
        <v>43482</v>
      </c>
      <c r="L1315" s="113">
        <v>219</v>
      </c>
      <c r="M1315" s="113" t="s">
        <v>1511</v>
      </c>
      <c r="N1315" s="351"/>
    </row>
    <row r="1316" spans="1:14">
      <c r="A1316" s="113" t="s">
        <v>1512</v>
      </c>
      <c r="B1316" s="113" t="s">
        <v>384</v>
      </c>
      <c r="C1316" s="113">
        <v>205</v>
      </c>
      <c r="D1316" s="113">
        <v>209.9</v>
      </c>
      <c r="E1316" s="113">
        <v>205</v>
      </c>
      <c r="F1316" s="113">
        <v>208.05</v>
      </c>
      <c r="G1316" s="113">
        <v>208.5</v>
      </c>
      <c r="H1316" s="113">
        <v>206.9</v>
      </c>
      <c r="I1316" s="113">
        <v>4115</v>
      </c>
      <c r="J1316" s="113">
        <v>858512.9</v>
      </c>
      <c r="K1316" s="115">
        <v>43482</v>
      </c>
      <c r="L1316" s="113">
        <v>132</v>
      </c>
      <c r="M1316" s="113" t="s">
        <v>1513</v>
      </c>
      <c r="N1316" s="351"/>
    </row>
    <row r="1317" spans="1:14">
      <c r="A1317" s="113" t="s">
        <v>3366</v>
      </c>
      <c r="B1317" s="113" t="s">
        <v>3233</v>
      </c>
      <c r="C1317" s="113">
        <v>1112.0999999999999</v>
      </c>
      <c r="D1317" s="113">
        <v>1148</v>
      </c>
      <c r="E1317" s="113">
        <v>1100</v>
      </c>
      <c r="F1317" s="113">
        <v>1138</v>
      </c>
      <c r="G1317" s="113">
        <v>1138</v>
      </c>
      <c r="H1317" s="113">
        <v>1111.75</v>
      </c>
      <c r="I1317" s="113">
        <v>82</v>
      </c>
      <c r="J1317" s="113">
        <v>91693.3</v>
      </c>
      <c r="K1317" s="115">
        <v>43482</v>
      </c>
      <c r="L1317" s="113">
        <v>12</v>
      </c>
      <c r="M1317" s="113" t="s">
        <v>3367</v>
      </c>
      <c r="N1317" s="351"/>
    </row>
    <row r="1318" spans="1:14">
      <c r="A1318" s="113" t="s">
        <v>1514</v>
      </c>
      <c r="B1318" s="113" t="s">
        <v>384</v>
      </c>
      <c r="C1318" s="113">
        <v>1730</v>
      </c>
      <c r="D1318" s="113">
        <v>1749.95</v>
      </c>
      <c r="E1318" s="113">
        <v>1716.05</v>
      </c>
      <c r="F1318" s="113">
        <v>1738.3</v>
      </c>
      <c r="G1318" s="113">
        <v>1735</v>
      </c>
      <c r="H1318" s="113">
        <v>1731.85</v>
      </c>
      <c r="I1318" s="113">
        <v>4962</v>
      </c>
      <c r="J1318" s="113">
        <v>8608407.1999999993</v>
      </c>
      <c r="K1318" s="115">
        <v>43482</v>
      </c>
      <c r="L1318" s="113">
        <v>584</v>
      </c>
      <c r="M1318" s="113" t="s">
        <v>1515</v>
      </c>
      <c r="N1318" s="351"/>
    </row>
    <row r="1319" spans="1:14">
      <c r="A1319" s="113" t="s">
        <v>1516</v>
      </c>
      <c r="B1319" s="113" t="s">
        <v>384</v>
      </c>
      <c r="C1319" s="113">
        <v>11.4</v>
      </c>
      <c r="D1319" s="113">
        <v>11.4</v>
      </c>
      <c r="E1319" s="113">
        <v>10.75</v>
      </c>
      <c r="F1319" s="113">
        <v>11</v>
      </c>
      <c r="G1319" s="113">
        <v>10.9</v>
      </c>
      <c r="H1319" s="113">
        <v>11.1</v>
      </c>
      <c r="I1319" s="113">
        <v>86466</v>
      </c>
      <c r="J1319" s="113">
        <v>946562.3</v>
      </c>
      <c r="K1319" s="115">
        <v>43482</v>
      </c>
      <c r="L1319" s="113">
        <v>257</v>
      </c>
      <c r="M1319" s="113" t="s">
        <v>1517</v>
      </c>
      <c r="N1319" s="351"/>
    </row>
    <row r="1320" spans="1:14">
      <c r="A1320" s="113" t="s">
        <v>2704</v>
      </c>
      <c r="B1320" s="113" t="s">
        <v>384</v>
      </c>
      <c r="C1320" s="113">
        <v>6.6</v>
      </c>
      <c r="D1320" s="113">
        <v>6.6</v>
      </c>
      <c r="E1320" s="113">
        <v>6.1</v>
      </c>
      <c r="F1320" s="113">
        <v>6.35</v>
      </c>
      <c r="G1320" s="113">
        <v>6.55</v>
      </c>
      <c r="H1320" s="113">
        <v>6.55</v>
      </c>
      <c r="I1320" s="113">
        <v>10033</v>
      </c>
      <c r="J1320" s="113">
        <v>63871.35</v>
      </c>
      <c r="K1320" s="115">
        <v>43482</v>
      </c>
      <c r="L1320" s="113">
        <v>38</v>
      </c>
      <c r="M1320" s="113" t="s">
        <v>2705</v>
      </c>
      <c r="N1320" s="351"/>
    </row>
    <row r="1321" spans="1:14">
      <c r="A1321" s="113" t="s">
        <v>1518</v>
      </c>
      <c r="B1321" s="113" t="s">
        <v>384</v>
      </c>
      <c r="C1321" s="113">
        <v>25.65</v>
      </c>
      <c r="D1321" s="113">
        <v>25.65</v>
      </c>
      <c r="E1321" s="113">
        <v>24.35</v>
      </c>
      <c r="F1321" s="113">
        <v>24.6</v>
      </c>
      <c r="G1321" s="113">
        <v>24.9</v>
      </c>
      <c r="H1321" s="113">
        <v>24.5</v>
      </c>
      <c r="I1321" s="113">
        <v>5301</v>
      </c>
      <c r="J1321" s="113">
        <v>130475.9</v>
      </c>
      <c r="K1321" s="115">
        <v>43482</v>
      </c>
      <c r="L1321" s="113">
        <v>69</v>
      </c>
      <c r="M1321" s="113" t="s">
        <v>1519</v>
      </c>
      <c r="N1321" s="351"/>
    </row>
    <row r="1322" spans="1:14">
      <c r="A1322" s="113" t="s">
        <v>1520</v>
      </c>
      <c r="B1322" s="113" t="s">
        <v>384</v>
      </c>
      <c r="C1322" s="113">
        <v>147.5</v>
      </c>
      <c r="D1322" s="113">
        <v>150.55000000000001</v>
      </c>
      <c r="E1322" s="113">
        <v>146</v>
      </c>
      <c r="F1322" s="113">
        <v>146.75</v>
      </c>
      <c r="G1322" s="113">
        <v>146.05000000000001</v>
      </c>
      <c r="H1322" s="113">
        <v>148.5</v>
      </c>
      <c r="I1322" s="113">
        <v>1108</v>
      </c>
      <c r="J1322" s="113">
        <v>163721.9</v>
      </c>
      <c r="K1322" s="115">
        <v>43482</v>
      </c>
      <c r="L1322" s="113">
        <v>85</v>
      </c>
      <c r="M1322" s="113" t="s">
        <v>1521</v>
      </c>
      <c r="N1322" s="351"/>
    </row>
    <row r="1323" spans="1:14">
      <c r="A1323" s="113" t="s">
        <v>139</v>
      </c>
      <c r="B1323" s="113" t="s">
        <v>384</v>
      </c>
      <c r="C1323" s="113">
        <v>1060</v>
      </c>
      <c r="D1323" s="113">
        <v>1069.8</v>
      </c>
      <c r="E1323" s="113">
        <v>1052</v>
      </c>
      <c r="F1323" s="113">
        <v>1064.8</v>
      </c>
      <c r="G1323" s="113">
        <v>1065</v>
      </c>
      <c r="H1323" s="113">
        <v>1060.55</v>
      </c>
      <c r="I1323" s="113">
        <v>499832</v>
      </c>
      <c r="J1323" s="113">
        <v>531759532.30000001</v>
      </c>
      <c r="K1323" s="115">
        <v>43482</v>
      </c>
      <c r="L1323" s="113">
        <v>12586</v>
      </c>
      <c r="M1323" s="113" t="s">
        <v>3127</v>
      </c>
      <c r="N1323" s="351"/>
    </row>
    <row r="1324" spans="1:14">
      <c r="A1324" s="113" t="s">
        <v>2800</v>
      </c>
      <c r="B1324" s="113" t="s">
        <v>384</v>
      </c>
      <c r="C1324" s="113">
        <v>42.5</v>
      </c>
      <c r="D1324" s="113">
        <v>43.05</v>
      </c>
      <c r="E1324" s="113">
        <v>41.85</v>
      </c>
      <c r="F1324" s="113">
        <v>41.9</v>
      </c>
      <c r="G1324" s="113">
        <v>41.85</v>
      </c>
      <c r="H1324" s="113">
        <v>42.5</v>
      </c>
      <c r="I1324" s="113">
        <v>8998</v>
      </c>
      <c r="J1324" s="113">
        <v>381778.85</v>
      </c>
      <c r="K1324" s="115">
        <v>43482</v>
      </c>
      <c r="L1324" s="113">
        <v>74</v>
      </c>
      <c r="M1324" s="113" t="s">
        <v>2801</v>
      </c>
      <c r="N1324" s="351"/>
    </row>
    <row r="1325" spans="1:14">
      <c r="A1325" s="113" t="s">
        <v>3368</v>
      </c>
      <c r="B1325" s="113" t="s">
        <v>3233</v>
      </c>
      <c r="C1325" s="113">
        <v>15.5</v>
      </c>
      <c r="D1325" s="113">
        <v>15.6</v>
      </c>
      <c r="E1325" s="113">
        <v>15.25</v>
      </c>
      <c r="F1325" s="113">
        <v>15.6</v>
      </c>
      <c r="G1325" s="113">
        <v>15.6</v>
      </c>
      <c r="H1325" s="113">
        <v>15.6</v>
      </c>
      <c r="I1325" s="113">
        <v>4980</v>
      </c>
      <c r="J1325" s="113">
        <v>77064.25</v>
      </c>
      <c r="K1325" s="115">
        <v>43482</v>
      </c>
      <c r="L1325" s="113">
        <v>15</v>
      </c>
      <c r="M1325" s="113" t="s">
        <v>3369</v>
      </c>
      <c r="N1325" s="351"/>
    </row>
    <row r="1326" spans="1:14">
      <c r="A1326" s="113" t="s">
        <v>2505</v>
      </c>
      <c r="B1326" s="113" t="s">
        <v>384</v>
      </c>
      <c r="C1326" s="113">
        <v>223</v>
      </c>
      <c r="D1326" s="113">
        <v>229.9</v>
      </c>
      <c r="E1326" s="113">
        <v>217.15</v>
      </c>
      <c r="F1326" s="113">
        <v>227.55</v>
      </c>
      <c r="G1326" s="113">
        <v>229.9</v>
      </c>
      <c r="H1326" s="113">
        <v>225.6</v>
      </c>
      <c r="I1326" s="113">
        <v>7917</v>
      </c>
      <c r="J1326" s="113">
        <v>1777809.2</v>
      </c>
      <c r="K1326" s="115">
        <v>43482</v>
      </c>
      <c r="L1326" s="113">
        <v>381</v>
      </c>
      <c r="M1326" s="113" t="s">
        <v>2506</v>
      </c>
      <c r="N1326" s="351"/>
    </row>
    <row r="1327" spans="1:14">
      <c r="A1327" s="113" t="s">
        <v>3370</v>
      </c>
      <c r="B1327" s="113" t="s">
        <v>384</v>
      </c>
      <c r="C1327" s="113">
        <v>11</v>
      </c>
      <c r="D1327" s="113">
        <v>11.4</v>
      </c>
      <c r="E1327" s="113">
        <v>11</v>
      </c>
      <c r="F1327" s="113">
        <v>11.2</v>
      </c>
      <c r="G1327" s="113">
        <v>11.2</v>
      </c>
      <c r="H1327" s="113">
        <v>11.35</v>
      </c>
      <c r="I1327" s="113">
        <v>1577</v>
      </c>
      <c r="J1327" s="113">
        <v>17597.400000000001</v>
      </c>
      <c r="K1327" s="115">
        <v>43482</v>
      </c>
      <c r="L1327" s="113">
        <v>16</v>
      </c>
      <c r="M1327" s="113" t="s">
        <v>3371</v>
      </c>
      <c r="N1327" s="351"/>
    </row>
    <row r="1328" spans="1:14">
      <c r="A1328" s="113" t="s">
        <v>1522</v>
      </c>
      <c r="B1328" s="113" t="s">
        <v>384</v>
      </c>
      <c r="C1328" s="113">
        <v>190.7</v>
      </c>
      <c r="D1328" s="113">
        <v>192.3</v>
      </c>
      <c r="E1328" s="113">
        <v>186.2</v>
      </c>
      <c r="F1328" s="113">
        <v>187.8</v>
      </c>
      <c r="G1328" s="113">
        <v>188.7</v>
      </c>
      <c r="H1328" s="113">
        <v>190.95</v>
      </c>
      <c r="I1328" s="113">
        <v>12646</v>
      </c>
      <c r="J1328" s="113">
        <v>2405703.0499999998</v>
      </c>
      <c r="K1328" s="115">
        <v>43482</v>
      </c>
      <c r="L1328" s="113">
        <v>700</v>
      </c>
      <c r="M1328" s="113" t="s">
        <v>1523</v>
      </c>
      <c r="N1328" s="351"/>
    </row>
    <row r="1329" spans="1:14">
      <c r="A1329" s="113" t="s">
        <v>1524</v>
      </c>
      <c r="B1329" s="113" t="s">
        <v>384</v>
      </c>
      <c r="C1329" s="113">
        <v>11.4</v>
      </c>
      <c r="D1329" s="113">
        <v>11.5</v>
      </c>
      <c r="E1329" s="113">
        <v>11.25</v>
      </c>
      <c r="F1329" s="113">
        <v>11.35</v>
      </c>
      <c r="G1329" s="113">
        <v>11.35</v>
      </c>
      <c r="H1329" s="113">
        <v>11.4</v>
      </c>
      <c r="I1329" s="113">
        <v>1094079</v>
      </c>
      <c r="J1329" s="113">
        <v>12444665.5</v>
      </c>
      <c r="K1329" s="115">
        <v>43482</v>
      </c>
      <c r="L1329" s="113">
        <v>1534</v>
      </c>
      <c r="M1329" s="113" t="s">
        <v>1525</v>
      </c>
      <c r="N1329" s="351"/>
    </row>
    <row r="1330" spans="1:14">
      <c r="A1330" s="113" t="s">
        <v>2135</v>
      </c>
      <c r="B1330" s="113" t="s">
        <v>384</v>
      </c>
      <c r="C1330" s="113">
        <v>773.95</v>
      </c>
      <c r="D1330" s="113">
        <v>780</v>
      </c>
      <c r="E1330" s="113">
        <v>760.6</v>
      </c>
      <c r="F1330" s="113">
        <v>773.2</v>
      </c>
      <c r="G1330" s="113">
        <v>775.7</v>
      </c>
      <c r="H1330" s="113">
        <v>769.05</v>
      </c>
      <c r="I1330" s="113">
        <v>2914</v>
      </c>
      <c r="J1330" s="113">
        <v>2249108.25</v>
      </c>
      <c r="K1330" s="115">
        <v>43482</v>
      </c>
      <c r="L1330" s="113">
        <v>293</v>
      </c>
      <c r="M1330" s="113" t="s">
        <v>2136</v>
      </c>
      <c r="N1330" s="351"/>
    </row>
    <row r="1331" spans="1:14">
      <c r="A1331" s="113" t="s">
        <v>3372</v>
      </c>
      <c r="B1331" s="113" t="s">
        <v>3233</v>
      </c>
      <c r="C1331" s="113">
        <v>0.65</v>
      </c>
      <c r="D1331" s="113">
        <v>0.7</v>
      </c>
      <c r="E1331" s="113">
        <v>0.65</v>
      </c>
      <c r="F1331" s="113">
        <v>0.7</v>
      </c>
      <c r="G1331" s="113">
        <v>0.7</v>
      </c>
      <c r="H1331" s="113">
        <v>0.65</v>
      </c>
      <c r="I1331" s="113">
        <v>10988</v>
      </c>
      <c r="J1331" s="113">
        <v>7642.2</v>
      </c>
      <c r="K1331" s="115">
        <v>43482</v>
      </c>
      <c r="L1331" s="113">
        <v>7</v>
      </c>
      <c r="M1331" s="113" t="s">
        <v>3373</v>
      </c>
      <c r="N1331" s="351"/>
    </row>
    <row r="1332" spans="1:14">
      <c r="A1332" s="113" t="s">
        <v>1878</v>
      </c>
      <c r="B1332" s="113" t="s">
        <v>384</v>
      </c>
      <c r="C1332" s="113">
        <v>10.5</v>
      </c>
      <c r="D1332" s="113">
        <v>10.75</v>
      </c>
      <c r="E1332" s="113">
        <v>9.6999999999999993</v>
      </c>
      <c r="F1332" s="113">
        <v>9.9499999999999993</v>
      </c>
      <c r="G1332" s="113">
        <v>10</v>
      </c>
      <c r="H1332" s="113">
        <v>10.35</v>
      </c>
      <c r="I1332" s="113">
        <v>37873</v>
      </c>
      <c r="J1332" s="113">
        <v>389892.45</v>
      </c>
      <c r="K1332" s="115">
        <v>43482</v>
      </c>
      <c r="L1332" s="113">
        <v>426</v>
      </c>
      <c r="M1332" s="113" t="s">
        <v>1526</v>
      </c>
      <c r="N1332" s="351"/>
    </row>
    <row r="1333" spans="1:14">
      <c r="A1333" s="113" t="s">
        <v>1527</v>
      </c>
      <c r="B1333" s="113" t="s">
        <v>384</v>
      </c>
      <c r="C1333" s="113">
        <v>359.35</v>
      </c>
      <c r="D1333" s="113">
        <v>359.4</v>
      </c>
      <c r="E1333" s="113">
        <v>345.55</v>
      </c>
      <c r="F1333" s="113">
        <v>347.8</v>
      </c>
      <c r="G1333" s="113">
        <v>346.15</v>
      </c>
      <c r="H1333" s="113">
        <v>353.3</v>
      </c>
      <c r="I1333" s="113">
        <v>6228</v>
      </c>
      <c r="J1333" s="113">
        <v>2175577.2000000002</v>
      </c>
      <c r="K1333" s="115">
        <v>43482</v>
      </c>
      <c r="L1333" s="113">
        <v>343</v>
      </c>
      <c r="M1333" s="113" t="s">
        <v>2257</v>
      </c>
      <c r="N1333" s="351"/>
    </row>
    <row r="1334" spans="1:14">
      <c r="A1334" s="113" t="s">
        <v>1528</v>
      </c>
      <c r="B1334" s="113" t="s">
        <v>384</v>
      </c>
      <c r="C1334" s="113">
        <v>25.8</v>
      </c>
      <c r="D1334" s="113">
        <v>25.95</v>
      </c>
      <c r="E1334" s="113">
        <v>25.6</v>
      </c>
      <c r="F1334" s="113">
        <v>25.75</v>
      </c>
      <c r="G1334" s="113">
        <v>25.8</v>
      </c>
      <c r="H1334" s="113">
        <v>25.65</v>
      </c>
      <c r="I1334" s="113">
        <v>722620</v>
      </c>
      <c r="J1334" s="113">
        <v>18651999.800000001</v>
      </c>
      <c r="K1334" s="115">
        <v>43482</v>
      </c>
      <c r="L1334" s="113">
        <v>1198</v>
      </c>
      <c r="M1334" s="113" t="s">
        <v>1529</v>
      </c>
      <c r="N1334" s="351"/>
    </row>
    <row r="1335" spans="1:14">
      <c r="A1335" s="113" t="s">
        <v>1530</v>
      </c>
      <c r="B1335" s="113" t="s">
        <v>384</v>
      </c>
      <c r="C1335" s="113">
        <v>1940</v>
      </c>
      <c r="D1335" s="113">
        <v>1948.15</v>
      </c>
      <c r="E1335" s="113">
        <v>1927.5</v>
      </c>
      <c r="F1335" s="113">
        <v>1930.65</v>
      </c>
      <c r="G1335" s="113">
        <v>1936.7</v>
      </c>
      <c r="H1335" s="113">
        <v>1937.9</v>
      </c>
      <c r="I1335" s="113">
        <v>11702</v>
      </c>
      <c r="J1335" s="113">
        <v>22686961.75</v>
      </c>
      <c r="K1335" s="115">
        <v>43482</v>
      </c>
      <c r="L1335" s="113">
        <v>1176</v>
      </c>
      <c r="M1335" s="113" t="s">
        <v>1531</v>
      </c>
      <c r="N1335" s="351"/>
    </row>
    <row r="1336" spans="1:14">
      <c r="A1336" s="113" t="s">
        <v>2626</v>
      </c>
      <c r="B1336" s="113" t="s">
        <v>384</v>
      </c>
      <c r="C1336" s="113">
        <v>13.4</v>
      </c>
      <c r="D1336" s="113">
        <v>14</v>
      </c>
      <c r="E1336" s="113">
        <v>13.4</v>
      </c>
      <c r="F1336" s="113">
        <v>14</v>
      </c>
      <c r="G1336" s="113">
        <v>14</v>
      </c>
      <c r="H1336" s="113">
        <v>13.35</v>
      </c>
      <c r="I1336" s="113">
        <v>6070</v>
      </c>
      <c r="J1336" s="113">
        <v>84683.7</v>
      </c>
      <c r="K1336" s="115">
        <v>43482</v>
      </c>
      <c r="L1336" s="113">
        <v>17</v>
      </c>
      <c r="M1336" s="113" t="s">
        <v>2627</v>
      </c>
      <c r="N1336" s="351"/>
    </row>
    <row r="1337" spans="1:14">
      <c r="A1337" s="113" t="s">
        <v>1532</v>
      </c>
      <c r="B1337" s="113" t="s">
        <v>384</v>
      </c>
      <c r="C1337" s="113">
        <v>78.849999999999994</v>
      </c>
      <c r="D1337" s="113">
        <v>79.400000000000006</v>
      </c>
      <c r="E1337" s="113">
        <v>77.45</v>
      </c>
      <c r="F1337" s="113">
        <v>77.75</v>
      </c>
      <c r="G1337" s="113">
        <v>78</v>
      </c>
      <c r="H1337" s="113">
        <v>78.099999999999994</v>
      </c>
      <c r="I1337" s="113">
        <v>29617</v>
      </c>
      <c r="J1337" s="113">
        <v>2317259.25</v>
      </c>
      <c r="K1337" s="115">
        <v>43482</v>
      </c>
      <c r="L1337" s="113">
        <v>666</v>
      </c>
      <c r="M1337" s="113" t="s">
        <v>1533</v>
      </c>
      <c r="N1337" s="351"/>
    </row>
    <row r="1338" spans="1:14">
      <c r="A1338" s="113" t="s">
        <v>2107</v>
      </c>
      <c r="B1338" s="113" t="s">
        <v>384</v>
      </c>
      <c r="C1338" s="113">
        <v>67.8</v>
      </c>
      <c r="D1338" s="113">
        <v>67.8</v>
      </c>
      <c r="E1338" s="113">
        <v>66.2</v>
      </c>
      <c r="F1338" s="113">
        <v>66.650000000000006</v>
      </c>
      <c r="G1338" s="113">
        <v>66.650000000000006</v>
      </c>
      <c r="H1338" s="113">
        <v>67</v>
      </c>
      <c r="I1338" s="113">
        <v>9512</v>
      </c>
      <c r="J1338" s="113">
        <v>636321.25</v>
      </c>
      <c r="K1338" s="115">
        <v>43482</v>
      </c>
      <c r="L1338" s="113">
        <v>155</v>
      </c>
      <c r="M1338" s="113" t="s">
        <v>2108</v>
      </c>
      <c r="N1338" s="351"/>
    </row>
    <row r="1339" spans="1:14">
      <c r="A1339" s="113" t="s">
        <v>1534</v>
      </c>
      <c r="B1339" s="113" t="s">
        <v>384</v>
      </c>
      <c r="C1339" s="113">
        <v>88.85</v>
      </c>
      <c r="D1339" s="113">
        <v>88.9</v>
      </c>
      <c r="E1339" s="113">
        <v>87.6</v>
      </c>
      <c r="F1339" s="113">
        <v>88.2</v>
      </c>
      <c r="G1339" s="113">
        <v>88</v>
      </c>
      <c r="H1339" s="113">
        <v>87.85</v>
      </c>
      <c r="I1339" s="113">
        <v>3282</v>
      </c>
      <c r="J1339" s="113">
        <v>289455.55</v>
      </c>
      <c r="K1339" s="115">
        <v>43482</v>
      </c>
      <c r="L1339" s="113">
        <v>101</v>
      </c>
      <c r="M1339" s="113" t="s">
        <v>1535</v>
      </c>
      <c r="N1339" s="351"/>
    </row>
    <row r="1340" spans="1:14">
      <c r="A1340" s="113" t="s">
        <v>1536</v>
      </c>
      <c r="B1340" s="113" t="s">
        <v>384</v>
      </c>
      <c r="C1340" s="113">
        <v>630.20000000000005</v>
      </c>
      <c r="D1340" s="113">
        <v>641.65</v>
      </c>
      <c r="E1340" s="113">
        <v>630.20000000000005</v>
      </c>
      <c r="F1340" s="113">
        <v>633.1</v>
      </c>
      <c r="G1340" s="113">
        <v>632</v>
      </c>
      <c r="H1340" s="113">
        <v>633.79999999999995</v>
      </c>
      <c r="I1340" s="113">
        <v>4067</v>
      </c>
      <c r="J1340" s="113">
        <v>2583399.5</v>
      </c>
      <c r="K1340" s="115">
        <v>43482</v>
      </c>
      <c r="L1340" s="113">
        <v>335</v>
      </c>
      <c r="M1340" s="113" t="s">
        <v>1537</v>
      </c>
      <c r="N1340" s="351"/>
    </row>
    <row r="1341" spans="1:14">
      <c r="A1341" s="113" t="s">
        <v>3374</v>
      </c>
      <c r="B1341" s="113" t="s">
        <v>3233</v>
      </c>
      <c r="C1341" s="113">
        <v>0.4</v>
      </c>
      <c r="D1341" s="113">
        <v>0.4</v>
      </c>
      <c r="E1341" s="113">
        <v>0.4</v>
      </c>
      <c r="F1341" s="113">
        <v>0.4</v>
      </c>
      <c r="G1341" s="113">
        <v>0.4</v>
      </c>
      <c r="H1341" s="113">
        <v>0.45</v>
      </c>
      <c r="I1341" s="113">
        <v>34083</v>
      </c>
      <c r="J1341" s="113">
        <v>13633.2</v>
      </c>
      <c r="K1341" s="115">
        <v>43482</v>
      </c>
      <c r="L1341" s="113">
        <v>23</v>
      </c>
      <c r="M1341" s="113" t="s">
        <v>3375</v>
      </c>
      <c r="N1341" s="351"/>
    </row>
    <row r="1342" spans="1:14">
      <c r="A1342" s="113" t="s">
        <v>2258</v>
      </c>
      <c r="B1342" s="113" t="s">
        <v>384</v>
      </c>
      <c r="C1342" s="113">
        <v>736</v>
      </c>
      <c r="D1342" s="113">
        <v>748.2</v>
      </c>
      <c r="E1342" s="113">
        <v>703.15</v>
      </c>
      <c r="F1342" s="113">
        <v>714.9</v>
      </c>
      <c r="G1342" s="113">
        <v>708</v>
      </c>
      <c r="H1342" s="113">
        <v>736.15</v>
      </c>
      <c r="I1342" s="113">
        <v>22174</v>
      </c>
      <c r="J1342" s="113">
        <v>16182820.75</v>
      </c>
      <c r="K1342" s="115">
        <v>43482</v>
      </c>
      <c r="L1342" s="113">
        <v>1531</v>
      </c>
      <c r="M1342" s="113" t="s">
        <v>2259</v>
      </c>
      <c r="N1342" s="351"/>
    </row>
    <row r="1343" spans="1:14">
      <c r="A1343" s="113" t="s">
        <v>2114</v>
      </c>
      <c r="B1343" s="113" t="s">
        <v>384</v>
      </c>
      <c r="C1343" s="113">
        <v>75.650000000000006</v>
      </c>
      <c r="D1343" s="113">
        <v>80.5</v>
      </c>
      <c r="E1343" s="113">
        <v>74.2</v>
      </c>
      <c r="F1343" s="113">
        <v>79.349999999999994</v>
      </c>
      <c r="G1343" s="113">
        <v>79.55</v>
      </c>
      <c r="H1343" s="113">
        <v>75.45</v>
      </c>
      <c r="I1343" s="113">
        <v>340184</v>
      </c>
      <c r="J1343" s="113">
        <v>26562810.550000001</v>
      </c>
      <c r="K1343" s="115">
        <v>43482</v>
      </c>
      <c r="L1343" s="113">
        <v>2888</v>
      </c>
      <c r="M1343" s="113" t="s">
        <v>2115</v>
      </c>
      <c r="N1343" s="351"/>
    </row>
    <row r="1344" spans="1:14">
      <c r="A1344" s="113" t="s">
        <v>1538</v>
      </c>
      <c r="B1344" s="113" t="s">
        <v>384</v>
      </c>
      <c r="C1344" s="113">
        <v>34.65</v>
      </c>
      <c r="D1344" s="113">
        <v>34.85</v>
      </c>
      <c r="E1344" s="113">
        <v>34.450000000000003</v>
      </c>
      <c r="F1344" s="113">
        <v>34.5</v>
      </c>
      <c r="G1344" s="113">
        <v>34.6</v>
      </c>
      <c r="H1344" s="113">
        <v>34.700000000000003</v>
      </c>
      <c r="I1344" s="113">
        <v>90442</v>
      </c>
      <c r="J1344" s="113">
        <v>3128677.7</v>
      </c>
      <c r="K1344" s="115">
        <v>43482</v>
      </c>
      <c r="L1344" s="113">
        <v>322</v>
      </c>
      <c r="M1344" s="113" t="s">
        <v>1539</v>
      </c>
      <c r="N1344" s="351"/>
    </row>
    <row r="1345" spans="1:14">
      <c r="A1345" s="113" t="s">
        <v>1540</v>
      </c>
      <c r="B1345" s="113" t="s">
        <v>384</v>
      </c>
      <c r="C1345" s="113">
        <v>462</v>
      </c>
      <c r="D1345" s="113">
        <v>514.4</v>
      </c>
      <c r="E1345" s="113">
        <v>460.55</v>
      </c>
      <c r="F1345" s="113">
        <v>503.9</v>
      </c>
      <c r="G1345" s="113">
        <v>514</v>
      </c>
      <c r="H1345" s="113">
        <v>461.35</v>
      </c>
      <c r="I1345" s="113">
        <v>1415288</v>
      </c>
      <c r="J1345" s="113">
        <v>698705026.64999998</v>
      </c>
      <c r="K1345" s="115">
        <v>43482</v>
      </c>
      <c r="L1345" s="113">
        <v>34712</v>
      </c>
      <c r="M1345" s="113" t="s">
        <v>1541</v>
      </c>
      <c r="N1345" s="351"/>
    </row>
    <row r="1346" spans="1:14">
      <c r="A1346" s="113" t="s">
        <v>2747</v>
      </c>
      <c r="B1346" s="113" t="s">
        <v>384</v>
      </c>
      <c r="C1346" s="113">
        <v>334</v>
      </c>
      <c r="D1346" s="113">
        <v>341.2</v>
      </c>
      <c r="E1346" s="113">
        <v>332.55</v>
      </c>
      <c r="F1346" s="113">
        <v>338</v>
      </c>
      <c r="G1346" s="113">
        <v>338</v>
      </c>
      <c r="H1346" s="113">
        <v>335.4</v>
      </c>
      <c r="I1346" s="113">
        <v>55834</v>
      </c>
      <c r="J1346" s="113">
        <v>18888822.800000001</v>
      </c>
      <c r="K1346" s="115">
        <v>43482</v>
      </c>
      <c r="L1346" s="113">
        <v>1714</v>
      </c>
      <c r="M1346" s="113" t="s">
        <v>2748</v>
      </c>
      <c r="N1346" s="351"/>
    </row>
    <row r="1347" spans="1:14">
      <c r="A1347" s="113" t="s">
        <v>1542</v>
      </c>
      <c r="B1347" s="113" t="s">
        <v>384</v>
      </c>
      <c r="C1347" s="113">
        <v>1016.3</v>
      </c>
      <c r="D1347" s="113">
        <v>1033.4000000000001</v>
      </c>
      <c r="E1347" s="113">
        <v>996</v>
      </c>
      <c r="F1347" s="113">
        <v>1024.3499999999999</v>
      </c>
      <c r="G1347" s="113">
        <v>1025.05</v>
      </c>
      <c r="H1347" s="113">
        <v>1016.3</v>
      </c>
      <c r="I1347" s="113">
        <v>9155</v>
      </c>
      <c r="J1347" s="113">
        <v>9245768.3499999996</v>
      </c>
      <c r="K1347" s="115">
        <v>43482</v>
      </c>
      <c r="L1347" s="113">
        <v>1052</v>
      </c>
      <c r="M1347" s="113" t="s">
        <v>2855</v>
      </c>
      <c r="N1347" s="351"/>
    </row>
    <row r="1348" spans="1:14">
      <c r="A1348" s="113" t="s">
        <v>1543</v>
      </c>
      <c r="B1348" s="113" t="s">
        <v>384</v>
      </c>
      <c r="C1348" s="113">
        <v>360.95</v>
      </c>
      <c r="D1348" s="113">
        <v>369.85</v>
      </c>
      <c r="E1348" s="113">
        <v>359</v>
      </c>
      <c r="F1348" s="113">
        <v>367.15</v>
      </c>
      <c r="G1348" s="113">
        <v>365</v>
      </c>
      <c r="H1348" s="113">
        <v>361.55</v>
      </c>
      <c r="I1348" s="113">
        <v>44823</v>
      </c>
      <c r="J1348" s="113">
        <v>16366689.1</v>
      </c>
      <c r="K1348" s="115">
        <v>43482</v>
      </c>
      <c r="L1348" s="113">
        <v>4843</v>
      </c>
      <c r="M1348" s="113" t="s">
        <v>1544</v>
      </c>
      <c r="N1348" s="351"/>
    </row>
    <row r="1349" spans="1:14">
      <c r="A1349" s="113" t="s">
        <v>2706</v>
      </c>
      <c r="B1349" s="113" t="s">
        <v>384</v>
      </c>
      <c r="C1349" s="113">
        <v>4.9000000000000004</v>
      </c>
      <c r="D1349" s="113">
        <v>4.95</v>
      </c>
      <c r="E1349" s="113">
        <v>4.7</v>
      </c>
      <c r="F1349" s="113">
        <v>4.8</v>
      </c>
      <c r="G1349" s="113">
        <v>4.7</v>
      </c>
      <c r="H1349" s="113">
        <v>4.9000000000000004</v>
      </c>
      <c r="I1349" s="113">
        <v>7501</v>
      </c>
      <c r="J1349" s="113">
        <v>35726.550000000003</v>
      </c>
      <c r="K1349" s="115">
        <v>43482</v>
      </c>
      <c r="L1349" s="113">
        <v>23</v>
      </c>
      <c r="M1349" s="113" t="s">
        <v>2707</v>
      </c>
      <c r="N1349" s="351"/>
    </row>
    <row r="1350" spans="1:14">
      <c r="A1350" s="113" t="s">
        <v>3128</v>
      </c>
      <c r="B1350" s="113" t="s">
        <v>384</v>
      </c>
      <c r="C1350" s="113">
        <v>32</v>
      </c>
      <c r="D1350" s="113">
        <v>32.9</v>
      </c>
      <c r="E1350" s="113">
        <v>31.55</v>
      </c>
      <c r="F1350" s="113">
        <v>32.9</v>
      </c>
      <c r="G1350" s="113">
        <v>32.9</v>
      </c>
      <c r="H1350" s="113">
        <v>31.6</v>
      </c>
      <c r="I1350" s="113">
        <v>153</v>
      </c>
      <c r="J1350" s="113">
        <v>4896</v>
      </c>
      <c r="K1350" s="115">
        <v>43482</v>
      </c>
      <c r="L1350" s="113">
        <v>3</v>
      </c>
      <c r="M1350" s="113" t="s">
        <v>3129</v>
      </c>
      <c r="N1350" s="351"/>
    </row>
    <row r="1351" spans="1:14">
      <c r="A1351" s="113" t="s">
        <v>1546</v>
      </c>
      <c r="B1351" s="113" t="s">
        <v>384</v>
      </c>
      <c r="C1351" s="113">
        <v>307</v>
      </c>
      <c r="D1351" s="113">
        <v>332</v>
      </c>
      <c r="E1351" s="113">
        <v>307</v>
      </c>
      <c r="F1351" s="113">
        <v>312.39999999999998</v>
      </c>
      <c r="G1351" s="113">
        <v>312.14999999999998</v>
      </c>
      <c r="H1351" s="113">
        <v>306.89999999999998</v>
      </c>
      <c r="I1351" s="113">
        <v>1169379</v>
      </c>
      <c r="J1351" s="113">
        <v>377103800.25</v>
      </c>
      <c r="K1351" s="115">
        <v>43482</v>
      </c>
      <c r="L1351" s="113">
        <v>24781</v>
      </c>
      <c r="M1351" s="113" t="s">
        <v>1547</v>
      </c>
      <c r="N1351" s="351"/>
    </row>
    <row r="1352" spans="1:14">
      <c r="A1352" s="113" t="s">
        <v>2709</v>
      </c>
      <c r="B1352" s="113" t="s">
        <v>384</v>
      </c>
      <c r="C1352" s="113">
        <v>362.45</v>
      </c>
      <c r="D1352" s="113">
        <v>372.45</v>
      </c>
      <c r="E1352" s="113">
        <v>360.1</v>
      </c>
      <c r="F1352" s="113">
        <v>372.45</v>
      </c>
      <c r="G1352" s="113">
        <v>372.45</v>
      </c>
      <c r="H1352" s="113">
        <v>354.75</v>
      </c>
      <c r="I1352" s="113">
        <v>252701</v>
      </c>
      <c r="J1352" s="113">
        <v>93371720.900000006</v>
      </c>
      <c r="K1352" s="115">
        <v>43482</v>
      </c>
      <c r="L1352" s="113">
        <v>5086</v>
      </c>
      <c r="M1352" s="113" t="s">
        <v>2710</v>
      </c>
      <c r="N1352" s="351"/>
    </row>
    <row r="1353" spans="1:14">
      <c r="A1353" s="113" t="s">
        <v>1548</v>
      </c>
      <c r="B1353" s="113" t="s">
        <v>384</v>
      </c>
      <c r="C1353" s="113">
        <v>1012.5</v>
      </c>
      <c r="D1353" s="113">
        <v>1024.95</v>
      </c>
      <c r="E1353" s="113">
        <v>1001</v>
      </c>
      <c r="F1353" s="113">
        <v>1014.55</v>
      </c>
      <c r="G1353" s="113">
        <v>1001</v>
      </c>
      <c r="H1353" s="113">
        <v>1026.05</v>
      </c>
      <c r="I1353" s="113">
        <v>236</v>
      </c>
      <c r="J1353" s="113">
        <v>239079.5</v>
      </c>
      <c r="K1353" s="115">
        <v>43482</v>
      </c>
      <c r="L1353" s="113">
        <v>58</v>
      </c>
      <c r="M1353" s="113" t="s">
        <v>1549</v>
      </c>
      <c r="N1353" s="351"/>
    </row>
    <row r="1354" spans="1:14">
      <c r="A1354" s="113" t="s">
        <v>211</v>
      </c>
      <c r="B1354" s="113" t="s">
        <v>384</v>
      </c>
      <c r="C1354" s="113">
        <v>16</v>
      </c>
      <c r="D1354" s="113">
        <v>16.149999999999999</v>
      </c>
      <c r="E1354" s="113">
        <v>15.55</v>
      </c>
      <c r="F1354" s="113">
        <v>15.7</v>
      </c>
      <c r="G1354" s="113">
        <v>15.7</v>
      </c>
      <c r="H1354" s="113">
        <v>15.9</v>
      </c>
      <c r="I1354" s="113">
        <v>18136437</v>
      </c>
      <c r="J1354" s="113">
        <v>288116185.25</v>
      </c>
      <c r="K1354" s="115">
        <v>43482</v>
      </c>
      <c r="L1354" s="113">
        <v>11314</v>
      </c>
      <c r="M1354" s="113" t="s">
        <v>1550</v>
      </c>
      <c r="N1354" s="351"/>
    </row>
    <row r="1355" spans="1:14">
      <c r="A1355" s="113" t="s">
        <v>1884</v>
      </c>
      <c r="B1355" s="113" t="s">
        <v>384</v>
      </c>
      <c r="C1355" s="113">
        <v>234.25</v>
      </c>
      <c r="D1355" s="113">
        <v>235.95</v>
      </c>
      <c r="E1355" s="113">
        <v>231</v>
      </c>
      <c r="F1355" s="113">
        <v>232.8</v>
      </c>
      <c r="G1355" s="113">
        <v>231.7</v>
      </c>
      <c r="H1355" s="113">
        <v>232.7</v>
      </c>
      <c r="I1355" s="113">
        <v>2698</v>
      </c>
      <c r="J1355" s="113">
        <v>628673.19999999995</v>
      </c>
      <c r="K1355" s="115">
        <v>43482</v>
      </c>
      <c r="L1355" s="113">
        <v>74</v>
      </c>
      <c r="M1355" s="113" t="s">
        <v>1885</v>
      </c>
      <c r="N1355" s="351"/>
    </row>
    <row r="1356" spans="1:14">
      <c r="A1356" s="113" t="s">
        <v>1551</v>
      </c>
      <c r="B1356" s="113" t="s">
        <v>384</v>
      </c>
      <c r="C1356" s="113">
        <v>179</v>
      </c>
      <c r="D1356" s="113">
        <v>180.2</v>
      </c>
      <c r="E1356" s="113">
        <v>170.9</v>
      </c>
      <c r="F1356" s="113">
        <v>171.7</v>
      </c>
      <c r="G1356" s="113">
        <v>172.3</v>
      </c>
      <c r="H1356" s="113">
        <v>178.5</v>
      </c>
      <c r="I1356" s="113">
        <v>723118</v>
      </c>
      <c r="J1356" s="113">
        <v>126306047.8</v>
      </c>
      <c r="K1356" s="115">
        <v>43482</v>
      </c>
      <c r="L1356" s="113">
        <v>11521</v>
      </c>
      <c r="M1356" s="113" t="s">
        <v>1552</v>
      </c>
      <c r="N1356" s="351"/>
    </row>
    <row r="1357" spans="1:14">
      <c r="A1357" s="113" t="s">
        <v>3376</v>
      </c>
      <c r="B1357" s="113" t="s">
        <v>3233</v>
      </c>
      <c r="C1357" s="113">
        <v>0.9</v>
      </c>
      <c r="D1357" s="113">
        <v>0.9</v>
      </c>
      <c r="E1357" s="113">
        <v>0.8</v>
      </c>
      <c r="F1357" s="113">
        <v>0.85</v>
      </c>
      <c r="G1357" s="113">
        <v>0.85</v>
      </c>
      <c r="H1357" s="113">
        <v>0.85</v>
      </c>
      <c r="I1357" s="113">
        <v>12269</v>
      </c>
      <c r="J1357" s="113">
        <v>10381.1</v>
      </c>
      <c r="K1357" s="115">
        <v>43482</v>
      </c>
      <c r="L1357" s="113">
        <v>11</v>
      </c>
      <c r="M1357" s="113" t="s">
        <v>3377</v>
      </c>
      <c r="N1357" s="351"/>
    </row>
    <row r="1358" spans="1:14">
      <c r="A1358" s="113" t="s">
        <v>2880</v>
      </c>
      <c r="B1358" s="113" t="s">
        <v>384</v>
      </c>
      <c r="C1358" s="113">
        <v>109</v>
      </c>
      <c r="D1358" s="113">
        <v>114.9</v>
      </c>
      <c r="E1358" s="113">
        <v>105.6</v>
      </c>
      <c r="F1358" s="113">
        <v>110.1</v>
      </c>
      <c r="G1358" s="113">
        <v>110.25</v>
      </c>
      <c r="H1358" s="113">
        <v>97</v>
      </c>
      <c r="I1358" s="113">
        <v>3127553</v>
      </c>
      <c r="J1358" s="113">
        <v>347446619.64999998</v>
      </c>
      <c r="K1358" s="115">
        <v>43482</v>
      </c>
      <c r="L1358" s="113">
        <v>29540</v>
      </c>
      <c r="M1358" s="113" t="s">
        <v>2881</v>
      </c>
      <c r="N1358" s="351"/>
    </row>
    <row r="1359" spans="1:14">
      <c r="A1359" s="113" t="s">
        <v>3378</v>
      </c>
      <c r="B1359" s="113" t="s">
        <v>3233</v>
      </c>
      <c r="C1359" s="113">
        <v>1.75</v>
      </c>
      <c r="D1359" s="113">
        <v>1.75</v>
      </c>
      <c r="E1359" s="113">
        <v>1.75</v>
      </c>
      <c r="F1359" s="113">
        <v>1.75</v>
      </c>
      <c r="G1359" s="113">
        <v>1.75</v>
      </c>
      <c r="H1359" s="113">
        <v>1.8</v>
      </c>
      <c r="I1359" s="113">
        <v>1053</v>
      </c>
      <c r="J1359" s="113">
        <v>1842.75</v>
      </c>
      <c r="K1359" s="115">
        <v>43482</v>
      </c>
      <c r="L1359" s="113">
        <v>4</v>
      </c>
      <c r="M1359" s="113" t="s">
        <v>3379</v>
      </c>
      <c r="N1359" s="351"/>
    </row>
    <row r="1360" spans="1:14">
      <c r="A1360" s="113" t="s">
        <v>2856</v>
      </c>
      <c r="B1360" s="113" t="s">
        <v>384</v>
      </c>
      <c r="C1360" s="113">
        <v>27.55</v>
      </c>
      <c r="D1360" s="113">
        <v>28</v>
      </c>
      <c r="E1360" s="113">
        <v>27.5</v>
      </c>
      <c r="F1360" s="113">
        <v>27.8</v>
      </c>
      <c r="G1360" s="113">
        <v>27.95</v>
      </c>
      <c r="H1360" s="113">
        <v>27.6</v>
      </c>
      <c r="I1360" s="113">
        <v>28683</v>
      </c>
      <c r="J1360" s="113">
        <v>797553.45</v>
      </c>
      <c r="K1360" s="115">
        <v>43482</v>
      </c>
      <c r="L1360" s="113">
        <v>197</v>
      </c>
      <c r="M1360" s="113" t="s">
        <v>2857</v>
      </c>
      <c r="N1360" s="351"/>
    </row>
    <row r="1361" spans="1:14">
      <c r="A1361" s="113" t="s">
        <v>3130</v>
      </c>
      <c r="B1361" s="113" t="s">
        <v>384</v>
      </c>
      <c r="C1361" s="113">
        <v>11.3</v>
      </c>
      <c r="D1361" s="113">
        <v>11.35</v>
      </c>
      <c r="E1361" s="113">
        <v>10.95</v>
      </c>
      <c r="F1361" s="113">
        <v>11.2</v>
      </c>
      <c r="G1361" s="113">
        <v>11.25</v>
      </c>
      <c r="H1361" s="113">
        <v>11.2</v>
      </c>
      <c r="I1361" s="113">
        <v>2808</v>
      </c>
      <c r="J1361" s="113">
        <v>30988.55</v>
      </c>
      <c r="K1361" s="115">
        <v>43482</v>
      </c>
      <c r="L1361" s="113">
        <v>20</v>
      </c>
      <c r="M1361" s="113" t="s">
        <v>3131</v>
      </c>
      <c r="N1361" s="351"/>
    </row>
    <row r="1362" spans="1:14">
      <c r="A1362" s="113" t="s">
        <v>3132</v>
      </c>
      <c r="B1362" s="113" t="s">
        <v>384</v>
      </c>
      <c r="C1362" s="113">
        <v>70.5</v>
      </c>
      <c r="D1362" s="113">
        <v>71.95</v>
      </c>
      <c r="E1362" s="113">
        <v>68</v>
      </c>
      <c r="F1362" s="113">
        <v>69.7</v>
      </c>
      <c r="G1362" s="113">
        <v>69.95</v>
      </c>
      <c r="H1362" s="113">
        <v>68.95</v>
      </c>
      <c r="I1362" s="113">
        <v>99039</v>
      </c>
      <c r="J1362" s="113">
        <v>6944455.7999999998</v>
      </c>
      <c r="K1362" s="115">
        <v>43482</v>
      </c>
      <c r="L1362" s="113">
        <v>1223</v>
      </c>
      <c r="M1362" s="113" t="s">
        <v>3133</v>
      </c>
      <c r="N1362" s="351"/>
    </row>
    <row r="1363" spans="1:14">
      <c r="A1363" s="113" t="s">
        <v>3134</v>
      </c>
      <c r="B1363" s="113" t="s">
        <v>384</v>
      </c>
      <c r="C1363" s="113">
        <v>38.9</v>
      </c>
      <c r="D1363" s="113">
        <v>40</v>
      </c>
      <c r="E1363" s="113">
        <v>38.5</v>
      </c>
      <c r="F1363" s="113">
        <v>38.799999999999997</v>
      </c>
      <c r="G1363" s="113">
        <v>38.5</v>
      </c>
      <c r="H1363" s="113">
        <v>38.65</v>
      </c>
      <c r="I1363" s="113">
        <v>11587</v>
      </c>
      <c r="J1363" s="113">
        <v>454718.85</v>
      </c>
      <c r="K1363" s="115">
        <v>43482</v>
      </c>
      <c r="L1363" s="113">
        <v>184</v>
      </c>
      <c r="M1363" s="113" t="s">
        <v>3135</v>
      </c>
      <c r="N1363" s="351"/>
    </row>
    <row r="1364" spans="1:14">
      <c r="A1364" s="113" t="s">
        <v>2180</v>
      </c>
      <c r="B1364" s="113" t="s">
        <v>384</v>
      </c>
      <c r="C1364" s="113">
        <v>23.4</v>
      </c>
      <c r="D1364" s="113">
        <v>23.65</v>
      </c>
      <c r="E1364" s="113">
        <v>22.9</v>
      </c>
      <c r="F1364" s="113">
        <v>23.05</v>
      </c>
      <c r="G1364" s="113">
        <v>23.1</v>
      </c>
      <c r="H1364" s="113">
        <v>23.4</v>
      </c>
      <c r="I1364" s="113">
        <v>978267</v>
      </c>
      <c r="J1364" s="113">
        <v>22732124.449999999</v>
      </c>
      <c r="K1364" s="115">
        <v>43482</v>
      </c>
      <c r="L1364" s="113">
        <v>3582</v>
      </c>
      <c r="M1364" s="113" t="s">
        <v>2181</v>
      </c>
      <c r="N1364" s="351"/>
    </row>
    <row r="1365" spans="1:14">
      <c r="A1365" s="113" t="s">
        <v>3380</v>
      </c>
      <c r="B1365" s="113" t="s">
        <v>3233</v>
      </c>
      <c r="C1365" s="113">
        <v>0.25</v>
      </c>
      <c r="D1365" s="113">
        <v>0.3</v>
      </c>
      <c r="E1365" s="113">
        <v>0.25</v>
      </c>
      <c r="F1365" s="113">
        <v>0.25</v>
      </c>
      <c r="G1365" s="113">
        <v>0.25</v>
      </c>
      <c r="H1365" s="113">
        <v>0.25</v>
      </c>
      <c r="I1365" s="113">
        <v>25110</v>
      </c>
      <c r="J1365" s="113">
        <v>6291.5</v>
      </c>
      <c r="K1365" s="115">
        <v>43482</v>
      </c>
      <c r="L1365" s="113">
        <v>15</v>
      </c>
      <c r="M1365" s="113" t="s">
        <v>3381</v>
      </c>
      <c r="N1365" s="351"/>
    </row>
    <row r="1366" spans="1:14">
      <c r="A1366" s="113" t="s">
        <v>2143</v>
      </c>
      <c r="B1366" s="113" t="s">
        <v>384</v>
      </c>
      <c r="C1366" s="113">
        <v>455.05</v>
      </c>
      <c r="D1366" s="113">
        <v>463.75</v>
      </c>
      <c r="E1366" s="113">
        <v>445</v>
      </c>
      <c r="F1366" s="113">
        <v>448.5</v>
      </c>
      <c r="G1366" s="113">
        <v>445</v>
      </c>
      <c r="H1366" s="113">
        <v>452.95</v>
      </c>
      <c r="I1366" s="113">
        <v>5227</v>
      </c>
      <c r="J1366" s="113">
        <v>2372290.65</v>
      </c>
      <c r="K1366" s="115">
        <v>43482</v>
      </c>
      <c r="L1366" s="113">
        <v>181</v>
      </c>
      <c r="M1366" s="113" t="s">
        <v>2144</v>
      </c>
      <c r="N1366" s="351"/>
    </row>
    <row r="1367" spans="1:14">
      <c r="A1367" s="113" t="s">
        <v>2182</v>
      </c>
      <c r="B1367" s="113" t="s">
        <v>384</v>
      </c>
      <c r="C1367" s="113">
        <v>226.05</v>
      </c>
      <c r="D1367" s="113">
        <v>233.45</v>
      </c>
      <c r="E1367" s="113">
        <v>221.5</v>
      </c>
      <c r="F1367" s="113">
        <v>224.6</v>
      </c>
      <c r="G1367" s="113">
        <v>226.8</v>
      </c>
      <c r="H1367" s="113">
        <v>229.7</v>
      </c>
      <c r="I1367" s="113">
        <v>7131</v>
      </c>
      <c r="J1367" s="113">
        <v>1616553.95</v>
      </c>
      <c r="K1367" s="115">
        <v>43482</v>
      </c>
      <c r="L1367" s="113">
        <v>274</v>
      </c>
      <c r="M1367" s="113" t="s">
        <v>2183</v>
      </c>
      <c r="N1367" s="351"/>
    </row>
    <row r="1368" spans="1:14">
      <c r="A1368" s="113" t="s">
        <v>1553</v>
      </c>
      <c r="B1368" s="113" t="s">
        <v>384</v>
      </c>
      <c r="C1368" s="113">
        <v>33.65</v>
      </c>
      <c r="D1368" s="113">
        <v>34.4</v>
      </c>
      <c r="E1368" s="113">
        <v>33</v>
      </c>
      <c r="F1368" s="113">
        <v>33.450000000000003</v>
      </c>
      <c r="G1368" s="113">
        <v>33.6</v>
      </c>
      <c r="H1368" s="113">
        <v>33.65</v>
      </c>
      <c r="I1368" s="113">
        <v>2227970</v>
      </c>
      <c r="J1368" s="113">
        <v>74694425.75</v>
      </c>
      <c r="K1368" s="115">
        <v>43482</v>
      </c>
      <c r="L1368" s="113">
        <v>5244</v>
      </c>
      <c r="M1368" s="113" t="s">
        <v>1554</v>
      </c>
      <c r="N1368" s="351"/>
    </row>
    <row r="1369" spans="1:14">
      <c r="A1369" s="113" t="s">
        <v>228</v>
      </c>
      <c r="B1369" s="113" t="s">
        <v>384</v>
      </c>
      <c r="C1369" s="113">
        <v>2053.5</v>
      </c>
      <c r="D1369" s="113">
        <v>2061</v>
      </c>
      <c r="E1369" s="113">
        <v>2032.5</v>
      </c>
      <c r="F1369" s="113">
        <v>2050.9</v>
      </c>
      <c r="G1369" s="113">
        <v>2051.9</v>
      </c>
      <c r="H1369" s="113">
        <v>2041.2</v>
      </c>
      <c r="I1369" s="113">
        <v>238825</v>
      </c>
      <c r="J1369" s="113">
        <v>488753601.85000002</v>
      </c>
      <c r="K1369" s="115">
        <v>43482</v>
      </c>
      <c r="L1369" s="113">
        <v>13784</v>
      </c>
      <c r="M1369" s="113" t="s">
        <v>1555</v>
      </c>
      <c r="N1369" s="351"/>
    </row>
    <row r="1370" spans="1:14">
      <c r="A1370" s="113" t="s">
        <v>1556</v>
      </c>
      <c r="B1370" s="113" t="s">
        <v>384</v>
      </c>
      <c r="C1370" s="113">
        <v>160</v>
      </c>
      <c r="D1370" s="113">
        <v>160</v>
      </c>
      <c r="E1370" s="113">
        <v>156.1</v>
      </c>
      <c r="F1370" s="113">
        <v>157.69999999999999</v>
      </c>
      <c r="G1370" s="113">
        <v>156.1</v>
      </c>
      <c r="H1370" s="113">
        <v>158.6</v>
      </c>
      <c r="I1370" s="113">
        <v>3040</v>
      </c>
      <c r="J1370" s="113">
        <v>478515.6</v>
      </c>
      <c r="K1370" s="115">
        <v>43482</v>
      </c>
      <c r="L1370" s="113">
        <v>67</v>
      </c>
      <c r="M1370" s="113" t="s">
        <v>1557</v>
      </c>
      <c r="N1370" s="351"/>
    </row>
    <row r="1371" spans="1:14">
      <c r="A1371" s="113" t="s">
        <v>1558</v>
      </c>
      <c r="B1371" s="113" t="s">
        <v>384</v>
      </c>
      <c r="C1371" s="113">
        <v>189.45</v>
      </c>
      <c r="D1371" s="113">
        <v>189.45</v>
      </c>
      <c r="E1371" s="113">
        <v>185.6</v>
      </c>
      <c r="F1371" s="113">
        <v>188</v>
      </c>
      <c r="G1371" s="113">
        <v>188.6</v>
      </c>
      <c r="H1371" s="113">
        <v>189.2</v>
      </c>
      <c r="I1371" s="113">
        <v>172992</v>
      </c>
      <c r="J1371" s="113">
        <v>32496350.449999999</v>
      </c>
      <c r="K1371" s="115">
        <v>43482</v>
      </c>
      <c r="L1371" s="113">
        <v>1021</v>
      </c>
      <c r="M1371" s="113" t="s">
        <v>1559</v>
      </c>
      <c r="N1371" s="351"/>
    </row>
    <row r="1372" spans="1:14">
      <c r="A1372" s="113" t="s">
        <v>140</v>
      </c>
      <c r="B1372" s="113" t="s">
        <v>384</v>
      </c>
      <c r="C1372" s="113">
        <v>1188</v>
      </c>
      <c r="D1372" s="113">
        <v>1207.5999999999999</v>
      </c>
      <c r="E1372" s="113">
        <v>1143</v>
      </c>
      <c r="F1372" s="113">
        <v>1149.5</v>
      </c>
      <c r="G1372" s="113">
        <v>1150</v>
      </c>
      <c r="H1372" s="113">
        <v>1188.2</v>
      </c>
      <c r="I1372" s="113">
        <v>2060773</v>
      </c>
      <c r="J1372" s="113">
        <v>2416856289.5</v>
      </c>
      <c r="K1372" s="115">
        <v>43482</v>
      </c>
      <c r="L1372" s="113">
        <v>60590</v>
      </c>
      <c r="M1372" s="113" t="s">
        <v>1560</v>
      </c>
      <c r="N1372" s="351"/>
    </row>
    <row r="1373" spans="1:14">
      <c r="A1373" s="113" t="s">
        <v>342</v>
      </c>
      <c r="B1373" s="113" t="s">
        <v>384</v>
      </c>
      <c r="C1373" s="113">
        <v>895</v>
      </c>
      <c r="D1373" s="113">
        <v>903.9</v>
      </c>
      <c r="E1373" s="113">
        <v>887</v>
      </c>
      <c r="F1373" s="113">
        <v>889.85</v>
      </c>
      <c r="G1373" s="113">
        <v>890</v>
      </c>
      <c r="H1373" s="113">
        <v>896.75</v>
      </c>
      <c r="I1373" s="113">
        <v>5479</v>
      </c>
      <c r="J1373" s="113">
        <v>4897409.2</v>
      </c>
      <c r="K1373" s="115">
        <v>43482</v>
      </c>
      <c r="L1373" s="113">
        <v>510</v>
      </c>
      <c r="M1373" s="113" t="s">
        <v>1561</v>
      </c>
      <c r="N1373" s="351"/>
    </row>
    <row r="1374" spans="1:14">
      <c r="A1374" s="113" t="s">
        <v>3382</v>
      </c>
      <c r="B1374" s="113" t="s">
        <v>384</v>
      </c>
      <c r="C1374" s="113">
        <v>1.05</v>
      </c>
      <c r="D1374" s="113">
        <v>1.1499999999999999</v>
      </c>
      <c r="E1374" s="113">
        <v>1.05</v>
      </c>
      <c r="F1374" s="113">
        <v>1.1000000000000001</v>
      </c>
      <c r="G1374" s="113">
        <v>1.1499999999999999</v>
      </c>
      <c r="H1374" s="113">
        <v>1.1000000000000001</v>
      </c>
      <c r="I1374" s="113">
        <v>250372</v>
      </c>
      <c r="J1374" s="113">
        <v>273654.40000000002</v>
      </c>
      <c r="K1374" s="115">
        <v>43482</v>
      </c>
      <c r="L1374" s="113">
        <v>98</v>
      </c>
      <c r="M1374" s="113" t="s">
        <v>3383</v>
      </c>
      <c r="N1374" s="351"/>
    </row>
    <row r="1375" spans="1:14">
      <c r="A1375" s="113" t="s">
        <v>141</v>
      </c>
      <c r="B1375" s="113" t="s">
        <v>384</v>
      </c>
      <c r="C1375" s="113">
        <v>525</v>
      </c>
      <c r="D1375" s="113">
        <v>531</v>
      </c>
      <c r="E1375" s="113">
        <v>521.45000000000005</v>
      </c>
      <c r="F1375" s="113">
        <v>528.4</v>
      </c>
      <c r="G1375" s="113">
        <v>527.29999999999995</v>
      </c>
      <c r="H1375" s="113">
        <v>525.25</v>
      </c>
      <c r="I1375" s="113">
        <v>1131121</v>
      </c>
      <c r="J1375" s="113">
        <v>595476278.45000005</v>
      </c>
      <c r="K1375" s="115">
        <v>43482</v>
      </c>
      <c r="L1375" s="113">
        <v>18750</v>
      </c>
      <c r="M1375" s="113" t="s">
        <v>2858</v>
      </c>
      <c r="N1375" s="351"/>
    </row>
    <row r="1376" spans="1:14">
      <c r="A1376" s="113" t="s">
        <v>2109</v>
      </c>
      <c r="B1376" s="113" t="s">
        <v>384</v>
      </c>
      <c r="C1376" s="113">
        <v>96.8</v>
      </c>
      <c r="D1376" s="113">
        <v>97.9</v>
      </c>
      <c r="E1376" s="113">
        <v>95.8</v>
      </c>
      <c r="F1376" s="113">
        <v>96.5</v>
      </c>
      <c r="G1376" s="113">
        <v>96.7</v>
      </c>
      <c r="H1376" s="113">
        <v>96.75</v>
      </c>
      <c r="I1376" s="113">
        <v>28846</v>
      </c>
      <c r="J1376" s="113">
        <v>2790349.6</v>
      </c>
      <c r="K1376" s="115">
        <v>43482</v>
      </c>
      <c r="L1376" s="113">
        <v>286</v>
      </c>
      <c r="M1376" s="113" t="s">
        <v>2110</v>
      </c>
      <c r="N1376" s="351"/>
    </row>
    <row r="1377" spans="1:14">
      <c r="A1377" s="113" t="s">
        <v>1562</v>
      </c>
      <c r="B1377" s="113" t="s">
        <v>384</v>
      </c>
      <c r="C1377" s="113">
        <v>153.44999999999999</v>
      </c>
      <c r="D1377" s="113">
        <v>154.35</v>
      </c>
      <c r="E1377" s="113">
        <v>151.05000000000001</v>
      </c>
      <c r="F1377" s="113">
        <v>152.15</v>
      </c>
      <c r="G1377" s="113">
        <v>152.6</v>
      </c>
      <c r="H1377" s="113">
        <v>152.65</v>
      </c>
      <c r="I1377" s="113">
        <v>23106</v>
      </c>
      <c r="J1377" s="113">
        <v>3527785.65</v>
      </c>
      <c r="K1377" s="115">
        <v>43482</v>
      </c>
      <c r="L1377" s="113">
        <v>577</v>
      </c>
      <c r="M1377" s="113" t="s">
        <v>1563</v>
      </c>
      <c r="N1377" s="351"/>
    </row>
    <row r="1378" spans="1:14">
      <c r="A1378" s="113" t="s">
        <v>3136</v>
      </c>
      <c r="B1378" s="113" t="s">
        <v>384</v>
      </c>
      <c r="C1378" s="113">
        <v>133</v>
      </c>
      <c r="D1378" s="113">
        <v>133.5</v>
      </c>
      <c r="E1378" s="113">
        <v>128.69999999999999</v>
      </c>
      <c r="F1378" s="113">
        <v>130.4</v>
      </c>
      <c r="G1378" s="113">
        <v>131</v>
      </c>
      <c r="H1378" s="113">
        <v>132.44999999999999</v>
      </c>
      <c r="I1378" s="113">
        <v>65321</v>
      </c>
      <c r="J1378" s="113">
        <v>8550199.3000000007</v>
      </c>
      <c r="K1378" s="115">
        <v>43482</v>
      </c>
      <c r="L1378" s="113">
        <v>1565</v>
      </c>
      <c r="M1378" s="113" t="s">
        <v>3137</v>
      </c>
      <c r="N1378" s="351"/>
    </row>
    <row r="1379" spans="1:14">
      <c r="A1379" s="113" t="s">
        <v>2123</v>
      </c>
      <c r="B1379" s="113" t="s">
        <v>384</v>
      </c>
      <c r="C1379" s="113">
        <v>13.25</v>
      </c>
      <c r="D1379" s="113">
        <v>13.65</v>
      </c>
      <c r="E1379" s="113">
        <v>13.05</v>
      </c>
      <c r="F1379" s="113">
        <v>13.3</v>
      </c>
      <c r="G1379" s="113">
        <v>13.3</v>
      </c>
      <c r="H1379" s="113">
        <v>13.65</v>
      </c>
      <c r="I1379" s="113">
        <v>4206</v>
      </c>
      <c r="J1379" s="113">
        <v>56098.55</v>
      </c>
      <c r="K1379" s="115">
        <v>43482</v>
      </c>
      <c r="L1379" s="113">
        <v>53</v>
      </c>
      <c r="M1379" s="113" t="s">
        <v>2124</v>
      </c>
      <c r="N1379" s="351"/>
    </row>
    <row r="1380" spans="1:14">
      <c r="A1380" s="113" t="s">
        <v>2859</v>
      </c>
      <c r="B1380" s="113" t="s">
        <v>384</v>
      </c>
      <c r="C1380" s="113">
        <v>105.8</v>
      </c>
      <c r="D1380" s="113">
        <v>106.5</v>
      </c>
      <c r="E1380" s="113">
        <v>105.25</v>
      </c>
      <c r="F1380" s="113">
        <v>105.95</v>
      </c>
      <c r="G1380" s="113">
        <v>105.25</v>
      </c>
      <c r="H1380" s="113">
        <v>106</v>
      </c>
      <c r="I1380" s="113">
        <v>13023</v>
      </c>
      <c r="J1380" s="113">
        <v>1379634.55</v>
      </c>
      <c r="K1380" s="115">
        <v>43482</v>
      </c>
      <c r="L1380" s="113">
        <v>128</v>
      </c>
      <c r="M1380" s="113" t="s">
        <v>2860</v>
      </c>
      <c r="N1380" s="351"/>
    </row>
    <row r="1381" spans="1:14">
      <c r="A1381" s="113" t="s">
        <v>2861</v>
      </c>
      <c r="B1381" s="113" t="s">
        <v>384</v>
      </c>
      <c r="C1381" s="113">
        <v>346.95</v>
      </c>
      <c r="D1381" s="113">
        <v>349.6</v>
      </c>
      <c r="E1381" s="113">
        <v>342.8</v>
      </c>
      <c r="F1381" s="113">
        <v>346.8</v>
      </c>
      <c r="G1381" s="113">
        <v>342.8</v>
      </c>
      <c r="H1381" s="113">
        <v>349.05</v>
      </c>
      <c r="I1381" s="113">
        <v>7496</v>
      </c>
      <c r="J1381" s="113">
        <v>2600179.4</v>
      </c>
      <c r="K1381" s="115">
        <v>43482</v>
      </c>
      <c r="L1381" s="113">
        <v>277</v>
      </c>
      <c r="M1381" s="113" t="s">
        <v>2862</v>
      </c>
      <c r="N1381" s="351"/>
    </row>
    <row r="1382" spans="1:14">
      <c r="A1382" s="113" t="s">
        <v>3721</v>
      </c>
      <c r="B1382" s="113" t="s">
        <v>384</v>
      </c>
      <c r="C1382" s="113">
        <v>11.15</v>
      </c>
      <c r="D1382" s="113">
        <v>11.95</v>
      </c>
      <c r="E1382" s="113">
        <v>11.1</v>
      </c>
      <c r="F1382" s="113">
        <v>11.1</v>
      </c>
      <c r="G1382" s="113">
        <v>11.1</v>
      </c>
      <c r="H1382" s="113">
        <v>11.55</v>
      </c>
      <c r="I1382" s="113">
        <v>4601</v>
      </c>
      <c r="J1382" s="113">
        <v>51271.95</v>
      </c>
      <c r="K1382" s="115">
        <v>43482</v>
      </c>
      <c r="L1382" s="113">
        <v>11</v>
      </c>
      <c r="M1382" s="113" t="s">
        <v>3722</v>
      </c>
      <c r="N1382" s="351"/>
    </row>
    <row r="1383" spans="1:14">
      <c r="A1383" s="113" t="s">
        <v>368</v>
      </c>
      <c r="B1383" s="113" t="s">
        <v>384</v>
      </c>
      <c r="C1383" s="113">
        <v>288</v>
      </c>
      <c r="D1383" s="113">
        <v>292.2</v>
      </c>
      <c r="E1383" s="113">
        <v>283.55</v>
      </c>
      <c r="F1383" s="113">
        <v>289.10000000000002</v>
      </c>
      <c r="G1383" s="113">
        <v>288.55</v>
      </c>
      <c r="H1383" s="113">
        <v>286.3</v>
      </c>
      <c r="I1383" s="113">
        <v>1011126</v>
      </c>
      <c r="J1383" s="113">
        <v>290295900.14999998</v>
      </c>
      <c r="K1383" s="115">
        <v>43482</v>
      </c>
      <c r="L1383" s="113">
        <v>24142</v>
      </c>
      <c r="M1383" s="113" t="s">
        <v>3138</v>
      </c>
      <c r="N1383" s="351"/>
    </row>
    <row r="1384" spans="1:14">
      <c r="A1384" s="113" t="s">
        <v>3384</v>
      </c>
      <c r="B1384" s="113" t="s">
        <v>384</v>
      </c>
      <c r="C1384" s="113">
        <v>6.75</v>
      </c>
      <c r="D1384" s="113">
        <v>6.85</v>
      </c>
      <c r="E1384" s="113">
        <v>6.4</v>
      </c>
      <c r="F1384" s="113">
        <v>6.5</v>
      </c>
      <c r="G1384" s="113">
        <v>6.5</v>
      </c>
      <c r="H1384" s="113">
        <v>6.7</v>
      </c>
      <c r="I1384" s="113">
        <v>3406805</v>
      </c>
      <c r="J1384" s="113">
        <v>22211235.850000001</v>
      </c>
      <c r="K1384" s="115">
        <v>43482</v>
      </c>
      <c r="L1384" s="113">
        <v>1452</v>
      </c>
      <c r="M1384" s="113" t="s">
        <v>3385</v>
      </c>
      <c r="N1384" s="351"/>
    </row>
    <row r="1385" spans="1:14">
      <c r="A1385" s="113" t="s">
        <v>1564</v>
      </c>
      <c r="B1385" s="113" t="s">
        <v>384</v>
      </c>
      <c r="C1385" s="113">
        <v>264.64999999999998</v>
      </c>
      <c r="D1385" s="113">
        <v>267.5</v>
      </c>
      <c r="E1385" s="113">
        <v>261</v>
      </c>
      <c r="F1385" s="113">
        <v>262.14999999999998</v>
      </c>
      <c r="G1385" s="113">
        <v>261.10000000000002</v>
      </c>
      <c r="H1385" s="113">
        <v>264.75</v>
      </c>
      <c r="I1385" s="113">
        <v>13028</v>
      </c>
      <c r="J1385" s="113">
        <v>3431644.15</v>
      </c>
      <c r="K1385" s="115">
        <v>43482</v>
      </c>
      <c r="L1385" s="113">
        <v>741</v>
      </c>
      <c r="M1385" s="113" t="s">
        <v>3139</v>
      </c>
      <c r="N1385" s="351"/>
    </row>
    <row r="1386" spans="1:14">
      <c r="A1386" s="113" t="s">
        <v>1565</v>
      </c>
      <c r="B1386" s="113" t="s">
        <v>384</v>
      </c>
      <c r="C1386" s="113">
        <v>338.1</v>
      </c>
      <c r="D1386" s="113">
        <v>344.8</v>
      </c>
      <c r="E1386" s="113">
        <v>331.3</v>
      </c>
      <c r="F1386" s="113">
        <v>333.95</v>
      </c>
      <c r="G1386" s="113">
        <v>331.3</v>
      </c>
      <c r="H1386" s="113">
        <v>338.35</v>
      </c>
      <c r="I1386" s="113">
        <v>15607</v>
      </c>
      <c r="J1386" s="113">
        <v>5256391</v>
      </c>
      <c r="K1386" s="115">
        <v>43482</v>
      </c>
      <c r="L1386" s="113">
        <v>729</v>
      </c>
      <c r="M1386" s="113" t="s">
        <v>3140</v>
      </c>
      <c r="N1386" s="351"/>
    </row>
    <row r="1387" spans="1:14">
      <c r="A1387" s="113" t="s">
        <v>3588</v>
      </c>
      <c r="B1387" s="113" t="s">
        <v>3233</v>
      </c>
      <c r="C1387" s="113">
        <v>0.25</v>
      </c>
      <c r="D1387" s="113">
        <v>0.25</v>
      </c>
      <c r="E1387" s="113">
        <v>0.25</v>
      </c>
      <c r="F1387" s="113">
        <v>0.25</v>
      </c>
      <c r="G1387" s="113">
        <v>0.25</v>
      </c>
      <c r="H1387" s="113">
        <v>0.25</v>
      </c>
      <c r="I1387" s="113">
        <v>2002</v>
      </c>
      <c r="J1387" s="113">
        <v>500.5</v>
      </c>
      <c r="K1387" s="115">
        <v>43482</v>
      </c>
      <c r="L1387" s="113">
        <v>3</v>
      </c>
      <c r="M1387" s="113" t="s">
        <v>3589</v>
      </c>
      <c r="N1387" s="351"/>
    </row>
    <row r="1388" spans="1:14">
      <c r="A1388" s="113" t="s">
        <v>1566</v>
      </c>
      <c r="B1388" s="113" t="s">
        <v>384</v>
      </c>
      <c r="C1388" s="113">
        <v>3.95</v>
      </c>
      <c r="D1388" s="113">
        <v>4</v>
      </c>
      <c r="E1388" s="113">
        <v>3.8</v>
      </c>
      <c r="F1388" s="113">
        <v>3.8</v>
      </c>
      <c r="G1388" s="113">
        <v>3.8</v>
      </c>
      <c r="H1388" s="113">
        <v>3.95</v>
      </c>
      <c r="I1388" s="113">
        <v>298665</v>
      </c>
      <c r="J1388" s="113">
        <v>1148026.6000000001</v>
      </c>
      <c r="K1388" s="115">
        <v>43482</v>
      </c>
      <c r="L1388" s="113">
        <v>293</v>
      </c>
      <c r="M1388" s="113" t="s">
        <v>1567</v>
      </c>
      <c r="N1388" s="351"/>
    </row>
    <row r="1389" spans="1:14">
      <c r="A1389" s="113" t="s">
        <v>2863</v>
      </c>
      <c r="B1389" s="113" t="s">
        <v>384</v>
      </c>
      <c r="C1389" s="113">
        <v>532.75</v>
      </c>
      <c r="D1389" s="113">
        <v>540</v>
      </c>
      <c r="E1389" s="113">
        <v>531.29999999999995</v>
      </c>
      <c r="F1389" s="113">
        <v>532.54999999999995</v>
      </c>
      <c r="G1389" s="113">
        <v>531.29999999999995</v>
      </c>
      <c r="H1389" s="113">
        <v>538.4</v>
      </c>
      <c r="I1389" s="113">
        <v>893</v>
      </c>
      <c r="J1389" s="113">
        <v>475862.85</v>
      </c>
      <c r="K1389" s="115">
        <v>43482</v>
      </c>
      <c r="L1389" s="113">
        <v>57</v>
      </c>
      <c r="M1389" s="113" t="s">
        <v>2864</v>
      </c>
      <c r="N1389" s="351"/>
    </row>
    <row r="1390" spans="1:14">
      <c r="A1390" s="113" t="s">
        <v>1568</v>
      </c>
      <c r="B1390" s="113" t="s">
        <v>384</v>
      </c>
      <c r="C1390" s="113">
        <v>3359.8</v>
      </c>
      <c r="D1390" s="113">
        <v>3360.3</v>
      </c>
      <c r="E1390" s="113">
        <v>3219</v>
      </c>
      <c r="F1390" s="113">
        <v>3243.1</v>
      </c>
      <c r="G1390" s="113">
        <v>3225</v>
      </c>
      <c r="H1390" s="113">
        <v>3304.9</v>
      </c>
      <c r="I1390" s="113">
        <v>1138</v>
      </c>
      <c r="J1390" s="113">
        <v>3725864.1</v>
      </c>
      <c r="K1390" s="115">
        <v>43482</v>
      </c>
      <c r="L1390" s="113">
        <v>397</v>
      </c>
      <c r="M1390" s="113" t="s">
        <v>1569</v>
      </c>
      <c r="N1390" s="351"/>
    </row>
    <row r="1391" spans="1:14">
      <c r="A1391" s="113" t="s">
        <v>1570</v>
      </c>
      <c r="B1391" s="113" t="s">
        <v>384</v>
      </c>
      <c r="C1391" s="113">
        <v>2.0499999999999998</v>
      </c>
      <c r="D1391" s="113">
        <v>2.0499999999999998</v>
      </c>
      <c r="E1391" s="113">
        <v>2</v>
      </c>
      <c r="F1391" s="113">
        <v>2</v>
      </c>
      <c r="G1391" s="113">
        <v>2.0499999999999998</v>
      </c>
      <c r="H1391" s="113">
        <v>2.0499999999999998</v>
      </c>
      <c r="I1391" s="113">
        <v>206543</v>
      </c>
      <c r="J1391" s="113">
        <v>417853.5</v>
      </c>
      <c r="K1391" s="115">
        <v>43482</v>
      </c>
      <c r="L1391" s="113">
        <v>333</v>
      </c>
      <c r="M1391" s="113" t="s">
        <v>1571</v>
      </c>
      <c r="N1391" s="351"/>
    </row>
    <row r="1392" spans="1:14">
      <c r="A1392" s="113" t="s">
        <v>3141</v>
      </c>
      <c r="B1392" s="113" t="s">
        <v>384</v>
      </c>
      <c r="C1392" s="113">
        <v>1458.95</v>
      </c>
      <c r="D1392" s="113">
        <v>1484.9</v>
      </c>
      <c r="E1392" s="113">
        <v>1445.55</v>
      </c>
      <c r="F1392" s="113">
        <v>1458.5</v>
      </c>
      <c r="G1392" s="113">
        <v>1445.95</v>
      </c>
      <c r="H1392" s="113">
        <v>1455.2</v>
      </c>
      <c r="I1392" s="113">
        <v>9679</v>
      </c>
      <c r="J1392" s="113">
        <v>14274391.65</v>
      </c>
      <c r="K1392" s="115">
        <v>43482</v>
      </c>
      <c r="L1392" s="113">
        <v>2251</v>
      </c>
      <c r="M1392" s="113" t="s">
        <v>3142</v>
      </c>
      <c r="N1392" s="351"/>
    </row>
    <row r="1393" spans="1:14">
      <c r="A1393" s="113" t="s">
        <v>2711</v>
      </c>
      <c r="B1393" s="113" t="s">
        <v>384</v>
      </c>
      <c r="C1393" s="113">
        <v>103</v>
      </c>
      <c r="D1393" s="113">
        <v>105</v>
      </c>
      <c r="E1393" s="113">
        <v>99.5</v>
      </c>
      <c r="F1393" s="113">
        <v>100</v>
      </c>
      <c r="G1393" s="113">
        <v>100</v>
      </c>
      <c r="H1393" s="113">
        <v>96.8</v>
      </c>
      <c r="I1393" s="113">
        <v>69589</v>
      </c>
      <c r="J1393" s="113">
        <v>7089629.4000000004</v>
      </c>
      <c r="K1393" s="115">
        <v>43482</v>
      </c>
      <c r="L1393" s="113">
        <v>1136</v>
      </c>
      <c r="M1393" s="113" t="s">
        <v>2712</v>
      </c>
      <c r="N1393" s="351"/>
    </row>
    <row r="1394" spans="1:14">
      <c r="A1394" s="113" t="s">
        <v>2260</v>
      </c>
      <c r="B1394" s="113" t="s">
        <v>384</v>
      </c>
      <c r="C1394" s="113">
        <v>379.2</v>
      </c>
      <c r="D1394" s="113">
        <v>382.7</v>
      </c>
      <c r="E1394" s="113">
        <v>373.1</v>
      </c>
      <c r="F1394" s="113">
        <v>375.4</v>
      </c>
      <c r="G1394" s="113">
        <v>373.1</v>
      </c>
      <c r="H1394" s="113">
        <v>375.5</v>
      </c>
      <c r="I1394" s="113">
        <v>1011</v>
      </c>
      <c r="J1394" s="113">
        <v>379193.45</v>
      </c>
      <c r="K1394" s="115">
        <v>43482</v>
      </c>
      <c r="L1394" s="113">
        <v>58</v>
      </c>
      <c r="M1394" s="113" t="s">
        <v>2261</v>
      </c>
      <c r="N1394" s="351"/>
    </row>
    <row r="1395" spans="1:14">
      <c r="A1395" s="113" t="s">
        <v>1572</v>
      </c>
      <c r="B1395" s="113" t="s">
        <v>384</v>
      </c>
      <c r="C1395" s="113">
        <v>536.9</v>
      </c>
      <c r="D1395" s="113">
        <v>543.29999999999995</v>
      </c>
      <c r="E1395" s="113">
        <v>532.65</v>
      </c>
      <c r="F1395" s="113">
        <v>534.95000000000005</v>
      </c>
      <c r="G1395" s="113">
        <v>535.1</v>
      </c>
      <c r="H1395" s="113">
        <v>534.04999999999995</v>
      </c>
      <c r="I1395" s="113">
        <v>191198</v>
      </c>
      <c r="J1395" s="113">
        <v>102379828.65000001</v>
      </c>
      <c r="K1395" s="115">
        <v>43482</v>
      </c>
      <c r="L1395" s="113">
        <v>2869</v>
      </c>
      <c r="M1395" s="113" t="s">
        <v>3143</v>
      </c>
      <c r="N1395" s="351"/>
    </row>
    <row r="1396" spans="1:14">
      <c r="A1396" s="113" t="s">
        <v>1573</v>
      </c>
      <c r="B1396" s="113" t="s">
        <v>384</v>
      </c>
      <c r="C1396" s="113">
        <v>53.8</v>
      </c>
      <c r="D1396" s="113">
        <v>54.3</v>
      </c>
      <c r="E1396" s="113">
        <v>53.25</v>
      </c>
      <c r="F1396" s="113">
        <v>53.35</v>
      </c>
      <c r="G1396" s="113">
        <v>53.25</v>
      </c>
      <c r="H1396" s="113">
        <v>53.75</v>
      </c>
      <c r="I1396" s="113">
        <v>53595</v>
      </c>
      <c r="J1396" s="113">
        <v>2868073.9</v>
      </c>
      <c r="K1396" s="115">
        <v>43482</v>
      </c>
      <c r="L1396" s="113">
        <v>395</v>
      </c>
      <c r="M1396" s="113" t="s">
        <v>1574</v>
      </c>
      <c r="N1396" s="351"/>
    </row>
    <row r="1397" spans="1:14">
      <c r="A1397" s="113" t="s">
        <v>3386</v>
      </c>
      <c r="B1397" s="113" t="s">
        <v>3233</v>
      </c>
      <c r="C1397" s="113">
        <v>1.45</v>
      </c>
      <c r="D1397" s="113">
        <v>1.45</v>
      </c>
      <c r="E1397" s="113">
        <v>1.4</v>
      </c>
      <c r="F1397" s="113">
        <v>1.4</v>
      </c>
      <c r="G1397" s="113">
        <v>1.4</v>
      </c>
      <c r="H1397" s="113">
        <v>1.45</v>
      </c>
      <c r="I1397" s="113">
        <v>356434</v>
      </c>
      <c r="J1397" s="113">
        <v>501459.35</v>
      </c>
      <c r="K1397" s="115">
        <v>43482</v>
      </c>
      <c r="L1397" s="113">
        <v>183</v>
      </c>
      <c r="M1397" s="113" t="s">
        <v>3387</v>
      </c>
      <c r="N1397" s="351"/>
    </row>
    <row r="1398" spans="1:14">
      <c r="A1398" s="113" t="s">
        <v>142</v>
      </c>
      <c r="B1398" s="113" t="s">
        <v>384</v>
      </c>
      <c r="C1398" s="113">
        <v>455</v>
      </c>
      <c r="D1398" s="113">
        <v>455.4</v>
      </c>
      <c r="E1398" s="113">
        <v>422.5</v>
      </c>
      <c r="F1398" s="113">
        <v>426.55</v>
      </c>
      <c r="G1398" s="113">
        <v>423.8</v>
      </c>
      <c r="H1398" s="113">
        <v>453.8</v>
      </c>
      <c r="I1398" s="113">
        <v>8343750</v>
      </c>
      <c r="J1398" s="113">
        <v>3657325601.9499998</v>
      </c>
      <c r="K1398" s="115">
        <v>43482</v>
      </c>
      <c r="L1398" s="113">
        <v>131151</v>
      </c>
      <c r="M1398" s="113" t="s">
        <v>1575</v>
      </c>
      <c r="N1398" s="351"/>
    </row>
    <row r="1399" spans="1:14">
      <c r="A1399" s="113" t="s">
        <v>1576</v>
      </c>
      <c r="B1399" s="113" t="s">
        <v>384</v>
      </c>
      <c r="C1399" s="113">
        <v>344.9</v>
      </c>
      <c r="D1399" s="113">
        <v>349.3</v>
      </c>
      <c r="E1399" s="113">
        <v>340.15</v>
      </c>
      <c r="F1399" s="113">
        <v>345.5</v>
      </c>
      <c r="G1399" s="113">
        <v>344.85</v>
      </c>
      <c r="H1399" s="113">
        <v>344.15</v>
      </c>
      <c r="I1399" s="113">
        <v>77360</v>
      </c>
      <c r="J1399" s="113">
        <v>26698412.100000001</v>
      </c>
      <c r="K1399" s="115">
        <v>43482</v>
      </c>
      <c r="L1399" s="113">
        <v>4464</v>
      </c>
      <c r="M1399" s="113" t="s">
        <v>2127</v>
      </c>
      <c r="N1399" s="351"/>
    </row>
    <row r="1400" spans="1:14">
      <c r="A1400" s="113" t="s">
        <v>143</v>
      </c>
      <c r="B1400" s="113" t="s">
        <v>384</v>
      </c>
      <c r="C1400" s="113">
        <v>573.95000000000005</v>
      </c>
      <c r="D1400" s="113">
        <v>576.45000000000005</v>
      </c>
      <c r="E1400" s="113">
        <v>563.20000000000005</v>
      </c>
      <c r="F1400" s="113">
        <v>564.95000000000005</v>
      </c>
      <c r="G1400" s="113">
        <v>564.5</v>
      </c>
      <c r="H1400" s="113">
        <v>573.45000000000005</v>
      </c>
      <c r="I1400" s="113">
        <v>1087914</v>
      </c>
      <c r="J1400" s="113">
        <v>617742734.64999998</v>
      </c>
      <c r="K1400" s="115">
        <v>43482</v>
      </c>
      <c r="L1400" s="113">
        <v>22011</v>
      </c>
      <c r="M1400" s="113" t="s">
        <v>1577</v>
      </c>
      <c r="N1400" s="351"/>
    </row>
    <row r="1401" spans="1:14">
      <c r="A1401" s="113" t="s">
        <v>1578</v>
      </c>
      <c r="B1401" s="113" t="s">
        <v>384</v>
      </c>
      <c r="C1401" s="113">
        <v>138.75</v>
      </c>
      <c r="D1401" s="113">
        <v>139.4</v>
      </c>
      <c r="E1401" s="113">
        <v>135.25</v>
      </c>
      <c r="F1401" s="113">
        <v>138.6</v>
      </c>
      <c r="G1401" s="113">
        <v>139</v>
      </c>
      <c r="H1401" s="113">
        <v>136.6</v>
      </c>
      <c r="I1401" s="113">
        <v>8640</v>
      </c>
      <c r="J1401" s="113">
        <v>1193347.6499999999</v>
      </c>
      <c r="K1401" s="115">
        <v>43482</v>
      </c>
      <c r="L1401" s="113">
        <v>197</v>
      </c>
      <c r="M1401" s="113" t="s">
        <v>1579</v>
      </c>
      <c r="N1401" s="351"/>
    </row>
    <row r="1402" spans="1:14">
      <c r="A1402" s="113" t="s">
        <v>2713</v>
      </c>
      <c r="B1402" s="113" t="s">
        <v>384</v>
      </c>
      <c r="C1402" s="113">
        <v>7.3</v>
      </c>
      <c r="D1402" s="113">
        <v>7.7</v>
      </c>
      <c r="E1402" s="113">
        <v>7.3</v>
      </c>
      <c r="F1402" s="113">
        <v>7.3</v>
      </c>
      <c r="G1402" s="113">
        <v>7.65</v>
      </c>
      <c r="H1402" s="113">
        <v>7.4</v>
      </c>
      <c r="I1402" s="113">
        <v>5783</v>
      </c>
      <c r="J1402" s="113">
        <v>42439.9</v>
      </c>
      <c r="K1402" s="115">
        <v>43482</v>
      </c>
      <c r="L1402" s="113">
        <v>22</v>
      </c>
      <c r="M1402" s="113" t="s">
        <v>2714</v>
      </c>
      <c r="N1402" s="351"/>
    </row>
    <row r="1403" spans="1:14">
      <c r="A1403" s="113" t="s">
        <v>1580</v>
      </c>
      <c r="B1403" s="113" t="s">
        <v>384</v>
      </c>
      <c r="C1403" s="113">
        <v>193.9</v>
      </c>
      <c r="D1403" s="113">
        <v>194.95</v>
      </c>
      <c r="E1403" s="113">
        <v>189</v>
      </c>
      <c r="F1403" s="113">
        <v>191.5</v>
      </c>
      <c r="G1403" s="113">
        <v>192</v>
      </c>
      <c r="H1403" s="113">
        <v>190.15</v>
      </c>
      <c r="I1403" s="113">
        <v>11332</v>
      </c>
      <c r="J1403" s="113">
        <v>2180233.7999999998</v>
      </c>
      <c r="K1403" s="115">
        <v>43482</v>
      </c>
      <c r="L1403" s="113">
        <v>579</v>
      </c>
      <c r="M1403" s="113" t="s">
        <v>1581</v>
      </c>
      <c r="N1403" s="351"/>
    </row>
    <row r="1404" spans="1:14">
      <c r="A1404" s="113" t="s">
        <v>1582</v>
      </c>
      <c r="B1404" s="113" t="s">
        <v>384</v>
      </c>
      <c r="C1404" s="113">
        <v>230</v>
      </c>
      <c r="D1404" s="113">
        <v>234.05</v>
      </c>
      <c r="E1404" s="113">
        <v>222.4</v>
      </c>
      <c r="F1404" s="113">
        <v>223.75</v>
      </c>
      <c r="G1404" s="113">
        <v>225</v>
      </c>
      <c r="H1404" s="113">
        <v>229.05</v>
      </c>
      <c r="I1404" s="113">
        <v>29494</v>
      </c>
      <c r="J1404" s="113">
        <v>6716044.5999999996</v>
      </c>
      <c r="K1404" s="115">
        <v>43482</v>
      </c>
      <c r="L1404" s="113">
        <v>1644</v>
      </c>
      <c r="M1404" s="113" t="s">
        <v>1583</v>
      </c>
      <c r="N1404" s="351"/>
    </row>
    <row r="1405" spans="1:14">
      <c r="A1405" s="113" t="s">
        <v>1584</v>
      </c>
      <c r="B1405" s="113" t="s">
        <v>384</v>
      </c>
      <c r="C1405" s="113">
        <v>1098.5</v>
      </c>
      <c r="D1405" s="113">
        <v>1112.7</v>
      </c>
      <c r="E1405" s="113">
        <v>1075</v>
      </c>
      <c r="F1405" s="113">
        <v>1080</v>
      </c>
      <c r="G1405" s="113">
        <v>1077.5</v>
      </c>
      <c r="H1405" s="113">
        <v>1100.55</v>
      </c>
      <c r="I1405" s="113">
        <v>28821</v>
      </c>
      <c r="J1405" s="113">
        <v>31380436.649999999</v>
      </c>
      <c r="K1405" s="115">
        <v>43482</v>
      </c>
      <c r="L1405" s="113">
        <v>3388</v>
      </c>
      <c r="M1405" s="113" t="s">
        <v>1585</v>
      </c>
      <c r="N1405" s="351"/>
    </row>
    <row r="1406" spans="1:14">
      <c r="A1406" s="113" t="s">
        <v>2262</v>
      </c>
      <c r="B1406" s="113" t="s">
        <v>384</v>
      </c>
      <c r="C1406" s="113">
        <v>22</v>
      </c>
      <c r="D1406" s="113">
        <v>22.2</v>
      </c>
      <c r="E1406" s="113">
        <v>21.65</v>
      </c>
      <c r="F1406" s="113">
        <v>21.75</v>
      </c>
      <c r="G1406" s="113">
        <v>21.85</v>
      </c>
      <c r="H1406" s="113">
        <v>21.85</v>
      </c>
      <c r="I1406" s="113">
        <v>8885</v>
      </c>
      <c r="J1406" s="113">
        <v>193526.45</v>
      </c>
      <c r="K1406" s="115">
        <v>43482</v>
      </c>
      <c r="L1406" s="113">
        <v>97</v>
      </c>
      <c r="M1406" s="113" t="s">
        <v>2263</v>
      </c>
      <c r="N1406" s="351"/>
    </row>
    <row r="1407" spans="1:14">
      <c r="A1407" s="113" t="s">
        <v>2507</v>
      </c>
      <c r="B1407" s="113" t="s">
        <v>384</v>
      </c>
      <c r="C1407" s="113">
        <v>8.6999999999999993</v>
      </c>
      <c r="D1407" s="113">
        <v>8.9</v>
      </c>
      <c r="E1407" s="113">
        <v>8.6999999999999993</v>
      </c>
      <c r="F1407" s="113">
        <v>8.6999999999999993</v>
      </c>
      <c r="G1407" s="113">
        <v>8.9</v>
      </c>
      <c r="H1407" s="113">
        <v>8.85</v>
      </c>
      <c r="I1407" s="113">
        <v>9996</v>
      </c>
      <c r="J1407" s="113">
        <v>87372.800000000003</v>
      </c>
      <c r="K1407" s="115">
        <v>43482</v>
      </c>
      <c r="L1407" s="113">
        <v>25</v>
      </c>
      <c r="M1407" s="113" t="s">
        <v>2508</v>
      </c>
      <c r="N1407" s="351"/>
    </row>
    <row r="1408" spans="1:14">
      <c r="A1408" s="113" t="s">
        <v>2509</v>
      </c>
      <c r="B1408" s="113" t="s">
        <v>384</v>
      </c>
      <c r="C1408" s="113">
        <v>4.7</v>
      </c>
      <c r="D1408" s="113">
        <v>4.7</v>
      </c>
      <c r="E1408" s="113">
        <v>4.5999999999999996</v>
      </c>
      <c r="F1408" s="113">
        <v>4.5999999999999996</v>
      </c>
      <c r="G1408" s="113">
        <v>4.5999999999999996</v>
      </c>
      <c r="H1408" s="113">
        <v>4.7</v>
      </c>
      <c r="I1408" s="113">
        <v>253</v>
      </c>
      <c r="J1408" s="113">
        <v>1166</v>
      </c>
      <c r="K1408" s="115">
        <v>43482</v>
      </c>
      <c r="L1408" s="113">
        <v>6</v>
      </c>
      <c r="M1408" s="113" t="s">
        <v>2510</v>
      </c>
      <c r="N1408" s="351"/>
    </row>
    <row r="1409" spans="1:14">
      <c r="A1409" s="113" t="s">
        <v>1586</v>
      </c>
      <c r="B1409" s="113" t="s">
        <v>384</v>
      </c>
      <c r="C1409" s="113">
        <v>41.55</v>
      </c>
      <c r="D1409" s="113">
        <v>45.85</v>
      </c>
      <c r="E1409" s="113">
        <v>41.25</v>
      </c>
      <c r="F1409" s="113">
        <v>43.75</v>
      </c>
      <c r="G1409" s="113">
        <v>43.8</v>
      </c>
      <c r="H1409" s="113">
        <v>41.95</v>
      </c>
      <c r="I1409" s="113">
        <v>6283</v>
      </c>
      <c r="J1409" s="113">
        <v>276344.40000000002</v>
      </c>
      <c r="K1409" s="115">
        <v>43482</v>
      </c>
      <c r="L1409" s="113">
        <v>140</v>
      </c>
      <c r="M1409" s="113" t="s">
        <v>1587</v>
      </c>
      <c r="N1409" s="351"/>
    </row>
    <row r="1410" spans="1:14">
      <c r="A1410" s="113" t="s">
        <v>1588</v>
      </c>
      <c r="B1410" s="113" t="s">
        <v>384</v>
      </c>
      <c r="C1410" s="113">
        <v>250.55</v>
      </c>
      <c r="D1410" s="113">
        <v>250.55</v>
      </c>
      <c r="E1410" s="113">
        <v>238</v>
      </c>
      <c r="F1410" s="113">
        <v>242.25</v>
      </c>
      <c r="G1410" s="113">
        <v>243.4</v>
      </c>
      <c r="H1410" s="113">
        <v>248.95</v>
      </c>
      <c r="I1410" s="113">
        <v>69923</v>
      </c>
      <c r="J1410" s="113">
        <v>17085191.899999999</v>
      </c>
      <c r="K1410" s="115">
        <v>43482</v>
      </c>
      <c r="L1410" s="113">
        <v>2024</v>
      </c>
      <c r="M1410" s="113" t="s">
        <v>1589</v>
      </c>
      <c r="N1410" s="351"/>
    </row>
    <row r="1411" spans="1:14">
      <c r="A1411" s="113" t="s">
        <v>1590</v>
      </c>
      <c r="B1411" s="113" t="s">
        <v>384</v>
      </c>
      <c r="C1411" s="113">
        <v>42.2</v>
      </c>
      <c r="D1411" s="113">
        <v>43.5</v>
      </c>
      <c r="E1411" s="113">
        <v>41.8</v>
      </c>
      <c r="F1411" s="113">
        <v>42.85</v>
      </c>
      <c r="G1411" s="113">
        <v>42.9</v>
      </c>
      <c r="H1411" s="113">
        <v>42.3</v>
      </c>
      <c r="I1411" s="113">
        <v>23890</v>
      </c>
      <c r="J1411" s="113">
        <v>1022914.4</v>
      </c>
      <c r="K1411" s="115">
        <v>43482</v>
      </c>
      <c r="L1411" s="113">
        <v>120</v>
      </c>
      <c r="M1411" s="113" t="s">
        <v>2211</v>
      </c>
      <c r="N1411" s="351"/>
    </row>
    <row r="1412" spans="1:14">
      <c r="A1412" s="113" t="s">
        <v>372</v>
      </c>
      <c r="B1412" s="113" t="s">
        <v>384</v>
      </c>
      <c r="C1412" s="113">
        <v>219.5</v>
      </c>
      <c r="D1412" s="113">
        <v>223.55</v>
      </c>
      <c r="E1412" s="113">
        <v>217.4</v>
      </c>
      <c r="F1412" s="113">
        <v>218.35</v>
      </c>
      <c r="G1412" s="113">
        <v>218.5</v>
      </c>
      <c r="H1412" s="113">
        <v>218.6</v>
      </c>
      <c r="I1412" s="113">
        <v>241846</v>
      </c>
      <c r="J1412" s="113">
        <v>53273859.600000001</v>
      </c>
      <c r="K1412" s="115">
        <v>43482</v>
      </c>
      <c r="L1412" s="113">
        <v>5980</v>
      </c>
      <c r="M1412" s="113" t="s">
        <v>1591</v>
      </c>
      <c r="N1412" s="351"/>
    </row>
    <row r="1413" spans="1:14">
      <c r="A1413" s="113" t="s">
        <v>1592</v>
      </c>
      <c r="B1413" s="113" t="s">
        <v>384</v>
      </c>
      <c r="C1413" s="113">
        <v>5.35</v>
      </c>
      <c r="D1413" s="113">
        <v>5.35</v>
      </c>
      <c r="E1413" s="113">
        <v>5.25</v>
      </c>
      <c r="F1413" s="113">
        <v>5.3</v>
      </c>
      <c r="G1413" s="113">
        <v>5.35</v>
      </c>
      <c r="H1413" s="113">
        <v>5.3</v>
      </c>
      <c r="I1413" s="113">
        <v>19148504</v>
      </c>
      <c r="J1413" s="113">
        <v>101504950.5</v>
      </c>
      <c r="K1413" s="115">
        <v>43482</v>
      </c>
      <c r="L1413" s="113">
        <v>22116</v>
      </c>
      <c r="M1413" s="113" t="s">
        <v>1593</v>
      </c>
      <c r="N1413" s="351"/>
    </row>
    <row r="1414" spans="1:14">
      <c r="A1414" s="113" t="s">
        <v>1594</v>
      </c>
      <c r="B1414" s="113" t="s">
        <v>384</v>
      </c>
      <c r="C1414" s="113">
        <v>99.3</v>
      </c>
      <c r="D1414" s="113">
        <v>100.8</v>
      </c>
      <c r="E1414" s="113">
        <v>97.95</v>
      </c>
      <c r="F1414" s="113">
        <v>99</v>
      </c>
      <c r="G1414" s="113">
        <v>99</v>
      </c>
      <c r="H1414" s="113">
        <v>98.65</v>
      </c>
      <c r="I1414" s="113">
        <v>264450</v>
      </c>
      <c r="J1414" s="113">
        <v>26320223.899999999</v>
      </c>
      <c r="K1414" s="115">
        <v>43482</v>
      </c>
      <c r="L1414" s="113">
        <v>2354</v>
      </c>
      <c r="M1414" s="113" t="s">
        <v>1595</v>
      </c>
      <c r="N1414" s="351"/>
    </row>
    <row r="1415" spans="1:14">
      <c r="A1415" s="113" t="s">
        <v>1596</v>
      </c>
      <c r="B1415" s="113" t="s">
        <v>384</v>
      </c>
      <c r="C1415" s="113">
        <v>1504.85</v>
      </c>
      <c r="D1415" s="113">
        <v>1670</v>
      </c>
      <c r="E1415" s="113">
        <v>1494</v>
      </c>
      <c r="F1415" s="113">
        <v>1601.65</v>
      </c>
      <c r="G1415" s="113">
        <v>1578</v>
      </c>
      <c r="H1415" s="113">
        <v>1511.25</v>
      </c>
      <c r="I1415" s="113">
        <v>6963</v>
      </c>
      <c r="J1415" s="113">
        <v>11027350.050000001</v>
      </c>
      <c r="K1415" s="115">
        <v>43482</v>
      </c>
      <c r="L1415" s="113">
        <v>1357</v>
      </c>
      <c r="M1415" s="113" t="s">
        <v>1597</v>
      </c>
      <c r="N1415" s="351"/>
    </row>
    <row r="1416" spans="1:14">
      <c r="A1416" s="113" t="s">
        <v>1598</v>
      </c>
      <c r="B1416" s="113" t="s">
        <v>384</v>
      </c>
      <c r="C1416" s="113">
        <v>269.05</v>
      </c>
      <c r="D1416" s="113">
        <v>271.8</v>
      </c>
      <c r="E1416" s="113">
        <v>267.39999999999998</v>
      </c>
      <c r="F1416" s="113">
        <v>267.95</v>
      </c>
      <c r="G1416" s="113">
        <v>269.3</v>
      </c>
      <c r="H1416" s="113">
        <v>268.8</v>
      </c>
      <c r="I1416" s="113">
        <v>3056</v>
      </c>
      <c r="J1416" s="113">
        <v>823634.6</v>
      </c>
      <c r="K1416" s="115">
        <v>43482</v>
      </c>
      <c r="L1416" s="113">
        <v>144</v>
      </c>
      <c r="M1416" s="113" t="s">
        <v>1599</v>
      </c>
      <c r="N1416" s="351"/>
    </row>
    <row r="1417" spans="1:14">
      <c r="A1417" s="113" t="s">
        <v>1600</v>
      </c>
      <c r="B1417" s="113" t="s">
        <v>384</v>
      </c>
      <c r="C1417" s="113">
        <v>1167.95</v>
      </c>
      <c r="D1417" s="113">
        <v>1167.95</v>
      </c>
      <c r="E1417" s="113">
        <v>1140.5999999999999</v>
      </c>
      <c r="F1417" s="113">
        <v>1151.55</v>
      </c>
      <c r="G1417" s="113">
        <v>1153</v>
      </c>
      <c r="H1417" s="113">
        <v>1146.75</v>
      </c>
      <c r="I1417" s="113">
        <v>7228</v>
      </c>
      <c r="J1417" s="113">
        <v>8356767.4500000002</v>
      </c>
      <c r="K1417" s="115">
        <v>43482</v>
      </c>
      <c r="L1417" s="113">
        <v>1207</v>
      </c>
      <c r="M1417" s="113" t="s">
        <v>1601</v>
      </c>
      <c r="N1417" s="351"/>
    </row>
    <row r="1418" spans="1:14">
      <c r="A1418" s="113" t="s">
        <v>1602</v>
      </c>
      <c r="B1418" s="113" t="s">
        <v>3233</v>
      </c>
      <c r="C1418" s="113">
        <v>2.9</v>
      </c>
      <c r="D1418" s="113">
        <v>3.05</v>
      </c>
      <c r="E1418" s="113">
        <v>2.85</v>
      </c>
      <c r="F1418" s="113">
        <v>2.85</v>
      </c>
      <c r="G1418" s="113">
        <v>2.85</v>
      </c>
      <c r="H1418" s="113">
        <v>3</v>
      </c>
      <c r="I1418" s="113">
        <v>75616</v>
      </c>
      <c r="J1418" s="113">
        <v>217412.15</v>
      </c>
      <c r="K1418" s="115">
        <v>43482</v>
      </c>
      <c r="L1418" s="113">
        <v>112</v>
      </c>
      <c r="M1418" s="113" t="s">
        <v>1603</v>
      </c>
      <c r="N1418" s="351"/>
    </row>
    <row r="1419" spans="1:14">
      <c r="A1419" s="113" t="s">
        <v>144</v>
      </c>
      <c r="B1419" s="113" t="s">
        <v>384</v>
      </c>
      <c r="C1419" s="113">
        <v>39.799999999999997</v>
      </c>
      <c r="D1419" s="113">
        <v>40</v>
      </c>
      <c r="E1419" s="113">
        <v>39.15</v>
      </c>
      <c r="F1419" s="113">
        <v>39.549999999999997</v>
      </c>
      <c r="G1419" s="113">
        <v>39.5</v>
      </c>
      <c r="H1419" s="113">
        <v>39.799999999999997</v>
      </c>
      <c r="I1419" s="113">
        <v>2084653</v>
      </c>
      <c r="J1419" s="113">
        <v>82403847.900000006</v>
      </c>
      <c r="K1419" s="115">
        <v>43482</v>
      </c>
      <c r="L1419" s="113">
        <v>4341</v>
      </c>
      <c r="M1419" s="113" t="s">
        <v>1604</v>
      </c>
      <c r="N1419" s="351"/>
    </row>
    <row r="1420" spans="1:14">
      <c r="A1420" s="113" t="s">
        <v>1605</v>
      </c>
      <c r="B1420" s="113" t="s">
        <v>384</v>
      </c>
      <c r="C1420" s="113">
        <v>543.6</v>
      </c>
      <c r="D1420" s="113">
        <v>566</v>
      </c>
      <c r="E1420" s="113">
        <v>542</v>
      </c>
      <c r="F1420" s="113">
        <v>562.25</v>
      </c>
      <c r="G1420" s="113">
        <v>561</v>
      </c>
      <c r="H1420" s="113">
        <v>541.95000000000005</v>
      </c>
      <c r="I1420" s="113">
        <v>90168</v>
      </c>
      <c r="J1420" s="113">
        <v>50025585.299999997</v>
      </c>
      <c r="K1420" s="115">
        <v>43482</v>
      </c>
      <c r="L1420" s="113">
        <v>9860</v>
      </c>
      <c r="M1420" s="113" t="s">
        <v>1606</v>
      </c>
      <c r="N1420" s="351"/>
    </row>
    <row r="1421" spans="1:14">
      <c r="A1421" s="113" t="s">
        <v>3230</v>
      </c>
      <c r="B1421" s="113" t="s">
        <v>384</v>
      </c>
      <c r="C1421" s="113">
        <v>72.5</v>
      </c>
      <c r="D1421" s="113">
        <v>72.5</v>
      </c>
      <c r="E1421" s="113">
        <v>68.5</v>
      </c>
      <c r="F1421" s="113">
        <v>70.099999999999994</v>
      </c>
      <c r="G1421" s="113">
        <v>69.75</v>
      </c>
      <c r="H1421" s="113">
        <v>72.95</v>
      </c>
      <c r="I1421" s="113">
        <v>2535</v>
      </c>
      <c r="J1421" s="113">
        <v>178112.95</v>
      </c>
      <c r="K1421" s="115">
        <v>43482</v>
      </c>
      <c r="L1421" s="113">
        <v>81</v>
      </c>
      <c r="M1421" s="113" t="s">
        <v>3231</v>
      </c>
      <c r="N1421" s="351"/>
    </row>
    <row r="1422" spans="1:14">
      <c r="A1422" s="113" t="s">
        <v>1607</v>
      </c>
      <c r="B1422" s="113" t="s">
        <v>384</v>
      </c>
      <c r="C1422" s="113">
        <v>179.85</v>
      </c>
      <c r="D1422" s="113">
        <v>181.95</v>
      </c>
      <c r="E1422" s="113">
        <v>178.1</v>
      </c>
      <c r="F1422" s="113">
        <v>179.85</v>
      </c>
      <c r="G1422" s="113">
        <v>178.25</v>
      </c>
      <c r="H1422" s="113">
        <v>180.5</v>
      </c>
      <c r="I1422" s="113">
        <v>10212</v>
      </c>
      <c r="J1422" s="113">
        <v>1844021.6</v>
      </c>
      <c r="K1422" s="115">
        <v>43482</v>
      </c>
      <c r="L1422" s="113">
        <v>267</v>
      </c>
      <c r="M1422" s="113" t="s">
        <v>1608</v>
      </c>
      <c r="N1422" s="351"/>
    </row>
    <row r="1423" spans="1:14">
      <c r="A1423" s="113" t="s">
        <v>1609</v>
      </c>
      <c r="B1423" s="113" t="s">
        <v>384</v>
      </c>
      <c r="C1423" s="113">
        <v>153.9</v>
      </c>
      <c r="D1423" s="113">
        <v>154.4</v>
      </c>
      <c r="E1423" s="113">
        <v>151</v>
      </c>
      <c r="F1423" s="113">
        <v>151.9</v>
      </c>
      <c r="G1423" s="113">
        <v>152</v>
      </c>
      <c r="H1423" s="113">
        <v>153.05000000000001</v>
      </c>
      <c r="I1423" s="113">
        <v>43824</v>
      </c>
      <c r="J1423" s="113">
        <v>6669860.6500000004</v>
      </c>
      <c r="K1423" s="115">
        <v>43482</v>
      </c>
      <c r="L1423" s="113">
        <v>902</v>
      </c>
      <c r="M1423" s="113" t="s">
        <v>1610</v>
      </c>
      <c r="N1423" s="351"/>
    </row>
    <row r="1424" spans="1:14">
      <c r="A1424" s="113" t="s">
        <v>1611</v>
      </c>
      <c r="B1424" s="113" t="s">
        <v>384</v>
      </c>
      <c r="C1424" s="113">
        <v>238.15</v>
      </c>
      <c r="D1424" s="113">
        <v>240</v>
      </c>
      <c r="E1424" s="113">
        <v>228</v>
      </c>
      <c r="F1424" s="113">
        <v>231.95</v>
      </c>
      <c r="G1424" s="113">
        <v>231.95</v>
      </c>
      <c r="H1424" s="113">
        <v>238.4</v>
      </c>
      <c r="I1424" s="113">
        <v>8152</v>
      </c>
      <c r="J1424" s="113">
        <v>1904131.6</v>
      </c>
      <c r="K1424" s="115">
        <v>43482</v>
      </c>
      <c r="L1424" s="113">
        <v>250</v>
      </c>
      <c r="M1424" s="113" t="s">
        <v>1612</v>
      </c>
      <c r="N1424" s="351"/>
    </row>
    <row r="1425" spans="1:14">
      <c r="A1425" s="113" t="s">
        <v>2567</v>
      </c>
      <c r="B1425" s="113" t="s">
        <v>384</v>
      </c>
      <c r="C1425" s="113">
        <v>42.35</v>
      </c>
      <c r="D1425" s="113">
        <v>42.4</v>
      </c>
      <c r="E1425" s="113">
        <v>41.25</v>
      </c>
      <c r="F1425" s="113">
        <v>41.95</v>
      </c>
      <c r="G1425" s="113">
        <v>41.8</v>
      </c>
      <c r="H1425" s="113">
        <v>42.05</v>
      </c>
      <c r="I1425" s="113">
        <v>12040</v>
      </c>
      <c r="J1425" s="113">
        <v>503849.5</v>
      </c>
      <c r="K1425" s="115">
        <v>43482</v>
      </c>
      <c r="L1425" s="113">
        <v>244</v>
      </c>
      <c r="M1425" s="113" t="s">
        <v>2568</v>
      </c>
      <c r="N1425" s="351"/>
    </row>
    <row r="1426" spans="1:14">
      <c r="A1426" s="113" t="s">
        <v>2753</v>
      </c>
      <c r="B1426" s="113" t="s">
        <v>384</v>
      </c>
      <c r="C1426" s="113">
        <v>117.75</v>
      </c>
      <c r="D1426" s="113">
        <v>118.5</v>
      </c>
      <c r="E1426" s="113">
        <v>116.2</v>
      </c>
      <c r="F1426" s="113">
        <v>117.55</v>
      </c>
      <c r="G1426" s="113">
        <v>117</v>
      </c>
      <c r="H1426" s="113">
        <v>118.3</v>
      </c>
      <c r="I1426" s="113">
        <v>11792</v>
      </c>
      <c r="J1426" s="113">
        <v>1384893.45</v>
      </c>
      <c r="K1426" s="115">
        <v>43482</v>
      </c>
      <c r="L1426" s="113">
        <v>262</v>
      </c>
      <c r="M1426" s="113" t="s">
        <v>2756</v>
      </c>
      <c r="N1426" s="351"/>
    </row>
    <row r="1427" spans="1:14">
      <c r="A1427" s="113" t="s">
        <v>2715</v>
      </c>
      <c r="B1427" s="113" t="s">
        <v>384</v>
      </c>
      <c r="C1427" s="113">
        <v>30.25</v>
      </c>
      <c r="D1427" s="113">
        <v>30.4</v>
      </c>
      <c r="E1427" s="113">
        <v>30</v>
      </c>
      <c r="F1427" s="113">
        <v>30.2</v>
      </c>
      <c r="G1427" s="113">
        <v>30.2</v>
      </c>
      <c r="H1427" s="113">
        <v>30.2</v>
      </c>
      <c r="I1427" s="113">
        <v>48267</v>
      </c>
      <c r="J1427" s="113">
        <v>1452875.15</v>
      </c>
      <c r="K1427" s="115">
        <v>43482</v>
      </c>
      <c r="L1427" s="113">
        <v>189</v>
      </c>
      <c r="M1427" s="113" t="s">
        <v>2716</v>
      </c>
      <c r="N1427" s="351"/>
    </row>
    <row r="1428" spans="1:14">
      <c r="A1428" s="113" t="s">
        <v>3388</v>
      </c>
      <c r="B1428" s="113" t="s">
        <v>3233</v>
      </c>
      <c r="C1428" s="113">
        <v>4.7</v>
      </c>
      <c r="D1428" s="113">
        <v>4.7</v>
      </c>
      <c r="E1428" s="113">
        <v>4.5</v>
      </c>
      <c r="F1428" s="113">
        <v>4.5</v>
      </c>
      <c r="G1428" s="113">
        <v>4.5</v>
      </c>
      <c r="H1428" s="113">
        <v>4.5</v>
      </c>
      <c r="I1428" s="113">
        <v>225</v>
      </c>
      <c r="J1428" s="113">
        <v>1030.5</v>
      </c>
      <c r="K1428" s="115">
        <v>43482</v>
      </c>
      <c r="L1428" s="113">
        <v>5</v>
      </c>
      <c r="M1428" s="113" t="s">
        <v>3389</v>
      </c>
      <c r="N1428" s="351"/>
    </row>
    <row r="1429" spans="1:14">
      <c r="A1429" s="113" t="s">
        <v>3390</v>
      </c>
      <c r="B1429" s="113" t="s">
        <v>3233</v>
      </c>
      <c r="C1429" s="113">
        <v>1.2</v>
      </c>
      <c r="D1429" s="113">
        <v>1.25</v>
      </c>
      <c r="E1429" s="113">
        <v>1.1499999999999999</v>
      </c>
      <c r="F1429" s="113">
        <v>1.1499999999999999</v>
      </c>
      <c r="G1429" s="113">
        <v>1.1499999999999999</v>
      </c>
      <c r="H1429" s="113">
        <v>1.2</v>
      </c>
      <c r="I1429" s="113">
        <v>34472</v>
      </c>
      <c r="J1429" s="113">
        <v>40598</v>
      </c>
      <c r="K1429" s="115">
        <v>43482</v>
      </c>
      <c r="L1429" s="113">
        <v>58</v>
      </c>
      <c r="M1429" s="113" t="s">
        <v>3391</v>
      </c>
      <c r="N1429" s="351"/>
    </row>
    <row r="1430" spans="1:14">
      <c r="A1430" s="113" t="s">
        <v>2087</v>
      </c>
      <c r="B1430" s="113" t="s">
        <v>384</v>
      </c>
      <c r="C1430" s="113">
        <v>42.65</v>
      </c>
      <c r="D1430" s="113">
        <v>42.65</v>
      </c>
      <c r="E1430" s="113">
        <v>41.1</v>
      </c>
      <c r="F1430" s="113">
        <v>41.2</v>
      </c>
      <c r="G1430" s="113">
        <v>41.1</v>
      </c>
      <c r="H1430" s="113">
        <v>41.6</v>
      </c>
      <c r="I1430" s="113">
        <v>6756</v>
      </c>
      <c r="J1430" s="113">
        <v>279788.90000000002</v>
      </c>
      <c r="K1430" s="115">
        <v>43482</v>
      </c>
      <c r="L1430" s="113">
        <v>64</v>
      </c>
      <c r="M1430" s="113" t="s">
        <v>2088</v>
      </c>
      <c r="N1430" s="351"/>
    </row>
    <row r="1431" spans="1:14">
      <c r="A1431" s="113" t="s">
        <v>2028</v>
      </c>
      <c r="B1431" s="113" t="s">
        <v>384</v>
      </c>
      <c r="C1431" s="113">
        <v>8649.9500000000007</v>
      </c>
      <c r="D1431" s="113">
        <v>8650</v>
      </c>
      <c r="E1431" s="113">
        <v>8499.9500000000007</v>
      </c>
      <c r="F1431" s="113">
        <v>8512.5</v>
      </c>
      <c r="G1431" s="113">
        <v>8500</v>
      </c>
      <c r="H1431" s="113">
        <v>8499.9500000000007</v>
      </c>
      <c r="I1431" s="113">
        <v>93</v>
      </c>
      <c r="J1431" s="113">
        <v>792217.65</v>
      </c>
      <c r="K1431" s="115">
        <v>43482</v>
      </c>
      <c r="L1431" s="113">
        <v>64</v>
      </c>
      <c r="M1431" s="113" t="s">
        <v>2029</v>
      </c>
      <c r="N1431" s="351"/>
    </row>
    <row r="1432" spans="1:14">
      <c r="A1432" s="113" t="s">
        <v>145</v>
      </c>
      <c r="B1432" s="113" t="s">
        <v>384</v>
      </c>
      <c r="C1432" s="113">
        <v>698</v>
      </c>
      <c r="D1432" s="113">
        <v>698</v>
      </c>
      <c r="E1432" s="113">
        <v>690.05</v>
      </c>
      <c r="F1432" s="113">
        <v>693.1</v>
      </c>
      <c r="G1432" s="113">
        <v>690.05</v>
      </c>
      <c r="H1432" s="113">
        <v>694.9</v>
      </c>
      <c r="I1432" s="113">
        <v>206158</v>
      </c>
      <c r="J1432" s="113">
        <v>143117837.05000001</v>
      </c>
      <c r="K1432" s="115">
        <v>43482</v>
      </c>
      <c r="L1432" s="113">
        <v>5572</v>
      </c>
      <c r="M1432" s="113" t="s">
        <v>1613</v>
      </c>
      <c r="N1432" s="351"/>
    </row>
    <row r="1433" spans="1:14">
      <c r="A1433" s="113" t="s">
        <v>1614</v>
      </c>
      <c r="B1433" s="113" t="s">
        <v>384</v>
      </c>
      <c r="C1433" s="113">
        <v>99.5</v>
      </c>
      <c r="D1433" s="113">
        <v>100.65</v>
      </c>
      <c r="E1433" s="113">
        <v>98.5</v>
      </c>
      <c r="F1433" s="113">
        <v>98.7</v>
      </c>
      <c r="G1433" s="113">
        <v>98.55</v>
      </c>
      <c r="H1433" s="113">
        <v>99.5</v>
      </c>
      <c r="I1433" s="113">
        <v>141806</v>
      </c>
      <c r="J1433" s="113">
        <v>14074320.85</v>
      </c>
      <c r="K1433" s="115">
        <v>43482</v>
      </c>
      <c r="L1433" s="113">
        <v>1266</v>
      </c>
      <c r="M1433" s="113" t="s">
        <v>1615</v>
      </c>
      <c r="N1433" s="351"/>
    </row>
    <row r="1434" spans="1:14">
      <c r="A1434" s="113" t="s">
        <v>146</v>
      </c>
      <c r="B1434" s="113" t="s">
        <v>384</v>
      </c>
      <c r="C1434" s="113">
        <v>534.5</v>
      </c>
      <c r="D1434" s="113">
        <v>535.5</v>
      </c>
      <c r="E1434" s="113">
        <v>521.5</v>
      </c>
      <c r="F1434" s="113">
        <v>531.15</v>
      </c>
      <c r="G1434" s="113">
        <v>528</v>
      </c>
      <c r="H1434" s="113">
        <v>531.20000000000005</v>
      </c>
      <c r="I1434" s="113">
        <v>425034</v>
      </c>
      <c r="J1434" s="113">
        <v>225550156.59999999</v>
      </c>
      <c r="K1434" s="115">
        <v>43482</v>
      </c>
      <c r="L1434" s="113">
        <v>11684</v>
      </c>
      <c r="M1434" s="113" t="s">
        <v>1616</v>
      </c>
      <c r="N1434" s="351"/>
    </row>
    <row r="1435" spans="1:14">
      <c r="A1435" s="113" t="s">
        <v>350</v>
      </c>
      <c r="B1435" s="113" t="s">
        <v>384</v>
      </c>
      <c r="C1435" s="113">
        <v>974.8</v>
      </c>
      <c r="D1435" s="113">
        <v>979.65</v>
      </c>
      <c r="E1435" s="113">
        <v>964</v>
      </c>
      <c r="F1435" s="113">
        <v>968.4</v>
      </c>
      <c r="G1435" s="113">
        <v>964</v>
      </c>
      <c r="H1435" s="113">
        <v>970.5</v>
      </c>
      <c r="I1435" s="113">
        <v>478499</v>
      </c>
      <c r="J1435" s="113">
        <v>464744149.55000001</v>
      </c>
      <c r="K1435" s="115">
        <v>43482</v>
      </c>
      <c r="L1435" s="113">
        <v>17715</v>
      </c>
      <c r="M1435" s="113" t="s">
        <v>1617</v>
      </c>
      <c r="N1435" s="351"/>
    </row>
    <row r="1436" spans="1:14">
      <c r="A1436" s="113" t="s">
        <v>147</v>
      </c>
      <c r="B1436" s="113" t="s">
        <v>384</v>
      </c>
      <c r="C1436" s="113">
        <v>216.5</v>
      </c>
      <c r="D1436" s="113">
        <v>218.75</v>
      </c>
      <c r="E1436" s="113">
        <v>215.05</v>
      </c>
      <c r="F1436" s="113">
        <v>218.15</v>
      </c>
      <c r="G1436" s="113">
        <v>218</v>
      </c>
      <c r="H1436" s="113">
        <v>216.45</v>
      </c>
      <c r="I1436" s="113">
        <v>1267904</v>
      </c>
      <c r="J1436" s="113">
        <v>275139301.80000001</v>
      </c>
      <c r="K1436" s="115">
        <v>43482</v>
      </c>
      <c r="L1436" s="113">
        <v>10325</v>
      </c>
      <c r="M1436" s="113" t="s">
        <v>1618</v>
      </c>
      <c r="N1436" s="351"/>
    </row>
    <row r="1437" spans="1:14">
      <c r="A1437" s="113" t="s">
        <v>1619</v>
      </c>
      <c r="B1437" s="113" t="s">
        <v>384</v>
      </c>
      <c r="C1437" s="113">
        <v>833.05</v>
      </c>
      <c r="D1437" s="113">
        <v>839.95</v>
      </c>
      <c r="E1437" s="113">
        <v>829.2</v>
      </c>
      <c r="F1437" s="113">
        <v>836.3</v>
      </c>
      <c r="G1437" s="113">
        <v>839</v>
      </c>
      <c r="H1437" s="113">
        <v>831.05</v>
      </c>
      <c r="I1437" s="113">
        <v>11943</v>
      </c>
      <c r="J1437" s="113">
        <v>9970443.8000000007</v>
      </c>
      <c r="K1437" s="115">
        <v>43482</v>
      </c>
      <c r="L1437" s="113">
        <v>1453</v>
      </c>
      <c r="M1437" s="113" t="s">
        <v>1620</v>
      </c>
      <c r="N1437" s="351"/>
    </row>
    <row r="1438" spans="1:14">
      <c r="A1438" s="113" t="s">
        <v>1621</v>
      </c>
      <c r="B1438" s="113" t="s">
        <v>384</v>
      </c>
      <c r="C1438" s="113">
        <v>620</v>
      </c>
      <c r="D1438" s="113">
        <v>623.70000000000005</v>
      </c>
      <c r="E1438" s="113">
        <v>613</v>
      </c>
      <c r="F1438" s="113">
        <v>614.29999999999995</v>
      </c>
      <c r="G1438" s="113">
        <v>613</v>
      </c>
      <c r="H1438" s="113">
        <v>619.29999999999995</v>
      </c>
      <c r="I1438" s="113">
        <v>23007</v>
      </c>
      <c r="J1438" s="113">
        <v>14212373.300000001</v>
      </c>
      <c r="K1438" s="115">
        <v>43482</v>
      </c>
      <c r="L1438" s="113">
        <v>1875</v>
      </c>
      <c r="M1438" s="113" t="s">
        <v>1622</v>
      </c>
      <c r="N1438" s="351"/>
    </row>
    <row r="1439" spans="1:14">
      <c r="A1439" s="113" t="s">
        <v>148</v>
      </c>
      <c r="B1439" s="113" t="s">
        <v>384</v>
      </c>
      <c r="C1439" s="113">
        <v>186</v>
      </c>
      <c r="D1439" s="113">
        <v>187.3</v>
      </c>
      <c r="E1439" s="113">
        <v>183.4</v>
      </c>
      <c r="F1439" s="113">
        <v>184.9</v>
      </c>
      <c r="G1439" s="113">
        <v>184.95</v>
      </c>
      <c r="H1439" s="113">
        <v>185.45</v>
      </c>
      <c r="I1439" s="113">
        <v>9365756</v>
      </c>
      <c r="J1439" s="113">
        <v>1734304928.4000001</v>
      </c>
      <c r="K1439" s="115">
        <v>43482</v>
      </c>
      <c r="L1439" s="113">
        <v>61476</v>
      </c>
      <c r="M1439" s="113" t="s">
        <v>1623</v>
      </c>
      <c r="N1439" s="351"/>
    </row>
    <row r="1440" spans="1:14">
      <c r="A1440" s="113" t="s">
        <v>149</v>
      </c>
      <c r="B1440" s="113" t="s">
        <v>384</v>
      </c>
      <c r="C1440" s="113">
        <v>99.35</v>
      </c>
      <c r="D1440" s="113">
        <v>99.6</v>
      </c>
      <c r="E1440" s="113">
        <v>96.8</v>
      </c>
      <c r="F1440" s="113">
        <v>98.15</v>
      </c>
      <c r="G1440" s="113">
        <v>98</v>
      </c>
      <c r="H1440" s="113">
        <v>98.75</v>
      </c>
      <c r="I1440" s="113">
        <v>1380127</v>
      </c>
      <c r="J1440" s="113">
        <v>135522476.84999999</v>
      </c>
      <c r="K1440" s="115">
        <v>43482</v>
      </c>
      <c r="L1440" s="113">
        <v>8060</v>
      </c>
      <c r="M1440" s="113" t="s">
        <v>1624</v>
      </c>
      <c r="N1440" s="351"/>
    </row>
    <row r="1441" spans="1:14">
      <c r="A1441" s="113" t="s">
        <v>150</v>
      </c>
      <c r="B1441" s="113" t="s">
        <v>384</v>
      </c>
      <c r="C1441" s="113">
        <v>76.349999999999994</v>
      </c>
      <c r="D1441" s="113">
        <v>76.95</v>
      </c>
      <c r="E1441" s="113">
        <v>74.95</v>
      </c>
      <c r="F1441" s="113">
        <v>76</v>
      </c>
      <c r="G1441" s="113">
        <v>76</v>
      </c>
      <c r="H1441" s="113">
        <v>76.5</v>
      </c>
      <c r="I1441" s="113">
        <v>4496763</v>
      </c>
      <c r="J1441" s="113">
        <v>341604927.35000002</v>
      </c>
      <c r="K1441" s="115">
        <v>43482</v>
      </c>
      <c r="L1441" s="113">
        <v>14496</v>
      </c>
      <c r="M1441" s="113" t="s">
        <v>1625</v>
      </c>
      <c r="N1441" s="351"/>
    </row>
    <row r="1442" spans="1:14">
      <c r="A1442" s="113" t="s">
        <v>1626</v>
      </c>
      <c r="B1442" s="113" t="s">
        <v>384</v>
      </c>
      <c r="C1442" s="113">
        <v>787</v>
      </c>
      <c r="D1442" s="113">
        <v>789.95</v>
      </c>
      <c r="E1442" s="113">
        <v>775.55</v>
      </c>
      <c r="F1442" s="113">
        <v>779</v>
      </c>
      <c r="G1442" s="113">
        <v>778</v>
      </c>
      <c r="H1442" s="113">
        <v>785.85</v>
      </c>
      <c r="I1442" s="113">
        <v>73344</v>
      </c>
      <c r="J1442" s="113">
        <v>57471371.100000001</v>
      </c>
      <c r="K1442" s="115">
        <v>43482</v>
      </c>
      <c r="L1442" s="113">
        <v>3576</v>
      </c>
      <c r="M1442" s="113" t="s">
        <v>1627</v>
      </c>
      <c r="N1442" s="351"/>
    </row>
    <row r="1443" spans="1:14">
      <c r="A1443" s="113" t="s">
        <v>151</v>
      </c>
      <c r="B1443" s="113" t="s">
        <v>384</v>
      </c>
      <c r="C1443" s="113">
        <v>476.3</v>
      </c>
      <c r="D1443" s="113">
        <v>478.25</v>
      </c>
      <c r="E1443" s="113">
        <v>470.5</v>
      </c>
      <c r="F1443" s="113">
        <v>473.15</v>
      </c>
      <c r="G1443" s="113">
        <v>471.55</v>
      </c>
      <c r="H1443" s="113">
        <v>474.55</v>
      </c>
      <c r="I1443" s="113">
        <v>4281935</v>
      </c>
      <c r="J1443" s="113">
        <v>2030725755.3</v>
      </c>
      <c r="K1443" s="115">
        <v>43482</v>
      </c>
      <c r="L1443" s="113">
        <v>64638</v>
      </c>
      <c r="M1443" s="113" t="s">
        <v>1628</v>
      </c>
      <c r="N1443" s="351"/>
    </row>
    <row r="1444" spans="1:14">
      <c r="A1444" s="113" t="s">
        <v>3223</v>
      </c>
      <c r="B1444" s="113" t="s">
        <v>3233</v>
      </c>
      <c r="C1444" s="113">
        <v>36.549999999999997</v>
      </c>
      <c r="D1444" s="113">
        <v>36.85</v>
      </c>
      <c r="E1444" s="113">
        <v>36</v>
      </c>
      <c r="F1444" s="113">
        <v>36.15</v>
      </c>
      <c r="G1444" s="113">
        <v>36.200000000000003</v>
      </c>
      <c r="H1444" s="113">
        <v>36.549999999999997</v>
      </c>
      <c r="I1444" s="113">
        <v>350014</v>
      </c>
      <c r="J1444" s="113">
        <v>12686565.6</v>
      </c>
      <c r="K1444" s="115">
        <v>43482</v>
      </c>
      <c r="L1444" s="113">
        <v>1228</v>
      </c>
      <c r="M1444" s="113" t="s">
        <v>569</v>
      </c>
      <c r="N1444" s="351"/>
    </row>
    <row r="1445" spans="1:14">
      <c r="A1445" s="113" t="s">
        <v>1629</v>
      </c>
      <c r="B1445" s="113" t="s">
        <v>384</v>
      </c>
      <c r="C1445" s="113">
        <v>62.85</v>
      </c>
      <c r="D1445" s="113">
        <v>64.25</v>
      </c>
      <c r="E1445" s="113">
        <v>61.7</v>
      </c>
      <c r="F1445" s="113">
        <v>63.6</v>
      </c>
      <c r="G1445" s="113">
        <v>63.45</v>
      </c>
      <c r="H1445" s="113">
        <v>62.65</v>
      </c>
      <c r="I1445" s="113">
        <v>74986</v>
      </c>
      <c r="J1445" s="113">
        <v>4710317.95</v>
      </c>
      <c r="K1445" s="115">
        <v>43482</v>
      </c>
      <c r="L1445" s="113">
        <v>713</v>
      </c>
      <c r="M1445" s="113" t="s">
        <v>1630</v>
      </c>
      <c r="N1445" s="351"/>
    </row>
    <row r="1446" spans="1:14">
      <c r="A1446" s="113" t="s">
        <v>325</v>
      </c>
      <c r="B1446" s="113" t="s">
        <v>384</v>
      </c>
      <c r="C1446" s="113">
        <v>294.14999999999998</v>
      </c>
      <c r="D1446" s="113">
        <v>299</v>
      </c>
      <c r="E1446" s="113">
        <v>291.7</v>
      </c>
      <c r="F1446" s="113">
        <v>293.25</v>
      </c>
      <c r="G1446" s="113">
        <v>292.35000000000002</v>
      </c>
      <c r="H1446" s="113">
        <v>294.60000000000002</v>
      </c>
      <c r="I1446" s="113">
        <v>20122</v>
      </c>
      <c r="J1446" s="113">
        <v>5947216.3499999996</v>
      </c>
      <c r="K1446" s="115">
        <v>43482</v>
      </c>
      <c r="L1446" s="113">
        <v>932</v>
      </c>
      <c r="M1446" s="113" t="s">
        <v>1896</v>
      </c>
      <c r="N1446" s="351"/>
    </row>
    <row r="1447" spans="1:14">
      <c r="A1447" s="113" t="s">
        <v>3156</v>
      </c>
      <c r="B1447" s="113" t="s">
        <v>384</v>
      </c>
      <c r="C1447" s="113">
        <v>353.05</v>
      </c>
      <c r="D1447" s="113">
        <v>364.95</v>
      </c>
      <c r="E1447" s="113">
        <v>352</v>
      </c>
      <c r="F1447" s="113">
        <v>352.15</v>
      </c>
      <c r="G1447" s="113">
        <v>352</v>
      </c>
      <c r="H1447" s="113">
        <v>355</v>
      </c>
      <c r="I1447" s="113">
        <v>236</v>
      </c>
      <c r="J1447" s="113">
        <v>83239.55</v>
      </c>
      <c r="K1447" s="115">
        <v>43482</v>
      </c>
      <c r="L1447" s="113">
        <v>8</v>
      </c>
      <c r="M1447" s="113" t="s">
        <v>3157</v>
      </c>
      <c r="N1447" s="351"/>
    </row>
    <row r="1448" spans="1:14">
      <c r="A1448" s="113" t="s">
        <v>1987</v>
      </c>
      <c r="B1448" s="113" t="s">
        <v>384</v>
      </c>
      <c r="C1448" s="113">
        <v>634.95000000000005</v>
      </c>
      <c r="D1448" s="113">
        <v>636.75</v>
      </c>
      <c r="E1448" s="113">
        <v>630.1</v>
      </c>
      <c r="F1448" s="113">
        <v>632</v>
      </c>
      <c r="G1448" s="113">
        <v>632</v>
      </c>
      <c r="H1448" s="113">
        <v>631.65</v>
      </c>
      <c r="I1448" s="113">
        <v>4051</v>
      </c>
      <c r="J1448" s="113">
        <v>2566256.5499999998</v>
      </c>
      <c r="K1448" s="115">
        <v>43482</v>
      </c>
      <c r="L1448" s="113">
        <v>224</v>
      </c>
      <c r="M1448" s="113" t="s">
        <v>1988</v>
      </c>
      <c r="N1448" s="351"/>
    </row>
    <row r="1449" spans="1:14">
      <c r="A1449" s="113" t="s">
        <v>1631</v>
      </c>
      <c r="B1449" s="113" t="s">
        <v>384</v>
      </c>
      <c r="C1449" s="113">
        <v>15.1</v>
      </c>
      <c r="D1449" s="113">
        <v>15.25</v>
      </c>
      <c r="E1449" s="113">
        <v>14.85</v>
      </c>
      <c r="F1449" s="113">
        <v>15.25</v>
      </c>
      <c r="G1449" s="113">
        <v>15.2</v>
      </c>
      <c r="H1449" s="113">
        <v>15.1</v>
      </c>
      <c r="I1449" s="113">
        <v>3196</v>
      </c>
      <c r="J1449" s="113">
        <v>48158.3</v>
      </c>
      <c r="K1449" s="115">
        <v>43482</v>
      </c>
      <c r="L1449" s="113">
        <v>30</v>
      </c>
      <c r="M1449" s="113" t="s">
        <v>1632</v>
      </c>
      <c r="N1449" s="351"/>
    </row>
    <row r="1450" spans="1:14">
      <c r="A1450" s="113" t="s">
        <v>2779</v>
      </c>
      <c r="B1450" s="113" t="s">
        <v>384</v>
      </c>
      <c r="C1450" s="113">
        <v>712.5</v>
      </c>
      <c r="D1450" s="113">
        <v>730</v>
      </c>
      <c r="E1450" s="113">
        <v>702</v>
      </c>
      <c r="F1450" s="113">
        <v>726.05</v>
      </c>
      <c r="G1450" s="113">
        <v>725</v>
      </c>
      <c r="H1450" s="113">
        <v>705.4</v>
      </c>
      <c r="I1450" s="113">
        <v>15965</v>
      </c>
      <c r="J1450" s="113">
        <v>11531441.65</v>
      </c>
      <c r="K1450" s="115">
        <v>43482</v>
      </c>
      <c r="L1450" s="113">
        <v>2057</v>
      </c>
      <c r="M1450" s="113" t="s">
        <v>2780</v>
      </c>
      <c r="N1450" s="351"/>
    </row>
    <row r="1451" spans="1:14">
      <c r="A1451" s="113" t="s">
        <v>2236</v>
      </c>
      <c r="B1451" s="113" t="s">
        <v>384</v>
      </c>
      <c r="C1451" s="113">
        <v>459</v>
      </c>
      <c r="D1451" s="113">
        <v>459</v>
      </c>
      <c r="E1451" s="113">
        <v>423.1</v>
      </c>
      <c r="F1451" s="113">
        <v>427.9</v>
      </c>
      <c r="G1451" s="113">
        <v>423.1</v>
      </c>
      <c r="H1451" s="113">
        <v>440.05</v>
      </c>
      <c r="I1451" s="113">
        <v>2324</v>
      </c>
      <c r="J1451" s="113">
        <v>1011934.05</v>
      </c>
      <c r="K1451" s="115">
        <v>43482</v>
      </c>
      <c r="L1451" s="113">
        <v>192</v>
      </c>
      <c r="M1451" s="113" t="s">
        <v>2237</v>
      </c>
      <c r="N1451" s="351"/>
    </row>
    <row r="1452" spans="1:14">
      <c r="A1452" s="113" t="s">
        <v>152</v>
      </c>
      <c r="B1452" s="113" t="s">
        <v>384</v>
      </c>
      <c r="C1452" s="113">
        <v>1878</v>
      </c>
      <c r="D1452" s="113">
        <v>1898</v>
      </c>
      <c r="E1452" s="113">
        <v>1871.3</v>
      </c>
      <c r="F1452" s="113">
        <v>1894.3</v>
      </c>
      <c r="G1452" s="113">
        <v>1895</v>
      </c>
      <c r="H1452" s="113">
        <v>1870.15</v>
      </c>
      <c r="I1452" s="113">
        <v>2625816</v>
      </c>
      <c r="J1452" s="113">
        <v>4955787778.1000004</v>
      </c>
      <c r="K1452" s="115">
        <v>43482</v>
      </c>
      <c r="L1452" s="113">
        <v>124983</v>
      </c>
      <c r="M1452" s="113" t="s">
        <v>1633</v>
      </c>
      <c r="N1452" s="351"/>
    </row>
    <row r="1453" spans="1:14">
      <c r="A1453" s="113" t="s">
        <v>1634</v>
      </c>
      <c r="B1453" s="113" t="s">
        <v>384</v>
      </c>
      <c r="C1453" s="113">
        <v>127.95</v>
      </c>
      <c r="D1453" s="113">
        <v>128</v>
      </c>
      <c r="E1453" s="113">
        <v>126</v>
      </c>
      <c r="F1453" s="113">
        <v>127.9</v>
      </c>
      <c r="G1453" s="113">
        <v>127.9</v>
      </c>
      <c r="H1453" s="113">
        <v>127.9</v>
      </c>
      <c r="I1453" s="113">
        <v>22394</v>
      </c>
      <c r="J1453" s="113">
        <v>2862359.05</v>
      </c>
      <c r="K1453" s="115">
        <v>43482</v>
      </c>
      <c r="L1453" s="113">
        <v>225</v>
      </c>
      <c r="M1453" s="113" t="s">
        <v>1635</v>
      </c>
      <c r="N1453" s="351"/>
    </row>
    <row r="1454" spans="1:14">
      <c r="A1454" s="113" t="s">
        <v>1636</v>
      </c>
      <c r="B1454" s="113" t="s">
        <v>384</v>
      </c>
      <c r="C1454" s="113">
        <v>2788.9</v>
      </c>
      <c r="D1454" s="113">
        <v>2797</v>
      </c>
      <c r="E1454" s="113">
        <v>2730.1</v>
      </c>
      <c r="F1454" s="113">
        <v>2748.55</v>
      </c>
      <c r="G1454" s="113">
        <v>2745</v>
      </c>
      <c r="H1454" s="113">
        <v>2776.5</v>
      </c>
      <c r="I1454" s="113">
        <v>2713</v>
      </c>
      <c r="J1454" s="113">
        <v>7486300.25</v>
      </c>
      <c r="K1454" s="115">
        <v>43482</v>
      </c>
      <c r="L1454" s="113">
        <v>970</v>
      </c>
      <c r="M1454" s="113" t="s">
        <v>1637</v>
      </c>
      <c r="N1454" s="351"/>
    </row>
    <row r="1455" spans="1:14">
      <c r="A1455" s="113" t="s">
        <v>3449</v>
      </c>
      <c r="B1455" s="113" t="s">
        <v>3233</v>
      </c>
      <c r="C1455" s="113">
        <v>6.3</v>
      </c>
      <c r="D1455" s="113">
        <v>6.3</v>
      </c>
      <c r="E1455" s="113">
        <v>6.25</v>
      </c>
      <c r="F1455" s="113">
        <v>6.25</v>
      </c>
      <c r="G1455" s="113">
        <v>6.25</v>
      </c>
      <c r="H1455" s="113">
        <v>6.4</v>
      </c>
      <c r="I1455" s="113">
        <v>825</v>
      </c>
      <c r="J1455" s="113">
        <v>5160.6000000000004</v>
      </c>
      <c r="K1455" s="115">
        <v>43482</v>
      </c>
      <c r="L1455" s="113">
        <v>6</v>
      </c>
      <c r="M1455" s="113" t="s">
        <v>3450</v>
      </c>
      <c r="N1455" s="351"/>
    </row>
    <row r="1456" spans="1:14">
      <c r="A1456" s="113" t="s">
        <v>153</v>
      </c>
      <c r="B1456" s="113" t="s">
        <v>384</v>
      </c>
      <c r="C1456" s="113">
        <v>699.5</v>
      </c>
      <c r="D1456" s="113">
        <v>709.1</v>
      </c>
      <c r="E1456" s="113">
        <v>696</v>
      </c>
      <c r="F1456" s="113">
        <v>705.55</v>
      </c>
      <c r="G1456" s="113">
        <v>705</v>
      </c>
      <c r="H1456" s="113">
        <v>699.9</v>
      </c>
      <c r="I1456" s="113">
        <v>1434040</v>
      </c>
      <c r="J1456" s="113">
        <v>1009497074.45</v>
      </c>
      <c r="K1456" s="115">
        <v>43482</v>
      </c>
      <c r="L1456" s="113">
        <v>42846</v>
      </c>
      <c r="M1456" s="113" t="s">
        <v>1638</v>
      </c>
      <c r="N1456" s="351"/>
    </row>
    <row r="1457" spans="1:14">
      <c r="A1457" s="113" t="s">
        <v>3392</v>
      </c>
      <c r="B1457" s="113" t="s">
        <v>384</v>
      </c>
      <c r="C1457" s="113">
        <v>254.75</v>
      </c>
      <c r="D1457" s="113">
        <v>260</v>
      </c>
      <c r="E1457" s="113">
        <v>246.05</v>
      </c>
      <c r="F1457" s="113">
        <v>247.1</v>
      </c>
      <c r="G1457" s="113">
        <v>246.6</v>
      </c>
      <c r="H1457" s="113">
        <v>253.3</v>
      </c>
      <c r="I1457" s="113">
        <v>67942</v>
      </c>
      <c r="J1457" s="113">
        <v>17476304.550000001</v>
      </c>
      <c r="K1457" s="115">
        <v>43482</v>
      </c>
      <c r="L1457" s="113">
        <v>821</v>
      </c>
      <c r="M1457" s="113" t="s">
        <v>3393</v>
      </c>
      <c r="N1457" s="351"/>
    </row>
    <row r="1458" spans="1:14">
      <c r="A1458" s="113" t="s">
        <v>2511</v>
      </c>
      <c r="B1458" s="113" t="s">
        <v>384</v>
      </c>
      <c r="C1458" s="113">
        <v>135.55000000000001</v>
      </c>
      <c r="D1458" s="113">
        <v>139.94999999999999</v>
      </c>
      <c r="E1458" s="113">
        <v>135</v>
      </c>
      <c r="F1458" s="113">
        <v>136</v>
      </c>
      <c r="G1458" s="113">
        <v>135.1</v>
      </c>
      <c r="H1458" s="113">
        <v>135.69999999999999</v>
      </c>
      <c r="I1458" s="113">
        <v>1044</v>
      </c>
      <c r="J1458" s="113">
        <v>142498.15</v>
      </c>
      <c r="K1458" s="115">
        <v>43482</v>
      </c>
      <c r="L1458" s="113">
        <v>48</v>
      </c>
      <c r="M1458" s="113" t="s">
        <v>2512</v>
      </c>
      <c r="N1458" s="351"/>
    </row>
    <row r="1459" spans="1:14">
      <c r="A1459" s="113" t="s">
        <v>2101</v>
      </c>
      <c r="B1459" s="113" t="s">
        <v>384</v>
      </c>
      <c r="C1459" s="113">
        <v>225</v>
      </c>
      <c r="D1459" s="113">
        <v>226.85</v>
      </c>
      <c r="E1459" s="113">
        <v>220</v>
      </c>
      <c r="F1459" s="113">
        <v>222.3</v>
      </c>
      <c r="G1459" s="113">
        <v>220.5</v>
      </c>
      <c r="H1459" s="113">
        <v>222.25</v>
      </c>
      <c r="I1459" s="113">
        <v>23089</v>
      </c>
      <c r="J1459" s="113">
        <v>5143120.5</v>
      </c>
      <c r="K1459" s="115">
        <v>43482</v>
      </c>
      <c r="L1459" s="113">
        <v>1460</v>
      </c>
      <c r="M1459" s="113" t="s">
        <v>2102</v>
      </c>
      <c r="N1459" s="351"/>
    </row>
    <row r="1460" spans="1:14">
      <c r="A1460" s="113" t="s">
        <v>2717</v>
      </c>
      <c r="B1460" s="113" t="s">
        <v>384</v>
      </c>
      <c r="C1460" s="113">
        <v>49</v>
      </c>
      <c r="D1460" s="113">
        <v>49.7</v>
      </c>
      <c r="E1460" s="113">
        <v>46.3</v>
      </c>
      <c r="F1460" s="113">
        <v>47.4</v>
      </c>
      <c r="G1460" s="113">
        <v>47.55</v>
      </c>
      <c r="H1460" s="113">
        <v>48.8</v>
      </c>
      <c r="I1460" s="113">
        <v>9916</v>
      </c>
      <c r="J1460" s="113">
        <v>479084.45</v>
      </c>
      <c r="K1460" s="115">
        <v>43482</v>
      </c>
      <c r="L1460" s="113">
        <v>219</v>
      </c>
      <c r="M1460" s="113" t="s">
        <v>2718</v>
      </c>
      <c r="N1460" s="351"/>
    </row>
    <row r="1461" spans="1:14">
      <c r="A1461" s="113" t="s">
        <v>1639</v>
      </c>
      <c r="B1461" s="113" t="s">
        <v>384</v>
      </c>
      <c r="C1461" s="113">
        <v>63</v>
      </c>
      <c r="D1461" s="113">
        <v>63.55</v>
      </c>
      <c r="E1461" s="113">
        <v>62.1</v>
      </c>
      <c r="F1461" s="113">
        <v>62.2</v>
      </c>
      <c r="G1461" s="113">
        <v>62.1</v>
      </c>
      <c r="H1461" s="113">
        <v>62.45</v>
      </c>
      <c r="I1461" s="113">
        <v>15633</v>
      </c>
      <c r="J1461" s="113">
        <v>978373.85</v>
      </c>
      <c r="K1461" s="115">
        <v>43482</v>
      </c>
      <c r="L1461" s="113">
        <v>166</v>
      </c>
      <c r="M1461" s="113" t="s">
        <v>1640</v>
      </c>
      <c r="N1461" s="351"/>
    </row>
    <row r="1462" spans="1:14">
      <c r="A1462" s="113" t="s">
        <v>2513</v>
      </c>
      <c r="B1462" s="113" t="s">
        <v>384</v>
      </c>
      <c r="C1462" s="113">
        <v>23.15</v>
      </c>
      <c r="D1462" s="113">
        <v>23.35</v>
      </c>
      <c r="E1462" s="113">
        <v>22.3</v>
      </c>
      <c r="F1462" s="113">
        <v>22.6</v>
      </c>
      <c r="G1462" s="113">
        <v>22.55</v>
      </c>
      <c r="H1462" s="113">
        <v>23.25</v>
      </c>
      <c r="I1462" s="113">
        <v>74169</v>
      </c>
      <c r="J1462" s="113">
        <v>1680377.75</v>
      </c>
      <c r="K1462" s="115">
        <v>43482</v>
      </c>
      <c r="L1462" s="113">
        <v>314</v>
      </c>
      <c r="M1462" s="113" t="s">
        <v>2514</v>
      </c>
      <c r="N1462" s="351"/>
    </row>
    <row r="1463" spans="1:14">
      <c r="A1463" s="113" t="s">
        <v>1641</v>
      </c>
      <c r="B1463" s="113" t="s">
        <v>384</v>
      </c>
      <c r="C1463" s="113">
        <v>60</v>
      </c>
      <c r="D1463" s="113">
        <v>65</v>
      </c>
      <c r="E1463" s="113">
        <v>59.4</v>
      </c>
      <c r="F1463" s="113">
        <v>59.95</v>
      </c>
      <c r="G1463" s="113">
        <v>59.7</v>
      </c>
      <c r="H1463" s="113">
        <v>59.65</v>
      </c>
      <c r="I1463" s="113">
        <v>482875</v>
      </c>
      <c r="J1463" s="113">
        <v>29087809.550000001</v>
      </c>
      <c r="K1463" s="115">
        <v>43482</v>
      </c>
      <c r="L1463" s="113">
        <v>2425</v>
      </c>
      <c r="M1463" s="113" t="s">
        <v>1642</v>
      </c>
      <c r="N1463" s="351"/>
    </row>
    <row r="1464" spans="1:14">
      <c r="A1464" s="113" t="s">
        <v>1643</v>
      </c>
      <c r="B1464" s="113" t="s">
        <v>384</v>
      </c>
      <c r="C1464" s="113">
        <v>126.9</v>
      </c>
      <c r="D1464" s="113">
        <v>128</v>
      </c>
      <c r="E1464" s="113">
        <v>126.55</v>
      </c>
      <c r="F1464" s="113">
        <v>127</v>
      </c>
      <c r="G1464" s="113">
        <v>127</v>
      </c>
      <c r="H1464" s="113">
        <v>126.7</v>
      </c>
      <c r="I1464" s="113">
        <v>165707</v>
      </c>
      <c r="J1464" s="113">
        <v>21069399.5</v>
      </c>
      <c r="K1464" s="115">
        <v>43482</v>
      </c>
      <c r="L1464" s="113">
        <v>510</v>
      </c>
      <c r="M1464" s="113" t="s">
        <v>1644</v>
      </c>
      <c r="N1464" s="351"/>
    </row>
    <row r="1465" spans="1:14">
      <c r="A1465" s="113" t="s">
        <v>3190</v>
      </c>
      <c r="B1465" s="113" t="s">
        <v>384</v>
      </c>
      <c r="C1465" s="113">
        <v>5.0999999999999996</v>
      </c>
      <c r="D1465" s="113">
        <v>5.0999999999999996</v>
      </c>
      <c r="E1465" s="113">
        <v>4.55</v>
      </c>
      <c r="F1465" s="113">
        <v>4.55</v>
      </c>
      <c r="G1465" s="113">
        <v>4.55</v>
      </c>
      <c r="H1465" s="113">
        <v>5.05</v>
      </c>
      <c r="I1465" s="113">
        <v>8411</v>
      </c>
      <c r="J1465" s="113">
        <v>39589.5</v>
      </c>
      <c r="K1465" s="115">
        <v>43482</v>
      </c>
      <c r="L1465" s="113">
        <v>36</v>
      </c>
      <c r="M1465" s="113" t="s">
        <v>3191</v>
      </c>
      <c r="N1465" s="351"/>
    </row>
    <row r="1466" spans="1:14">
      <c r="A1466" s="113" t="s">
        <v>1645</v>
      </c>
      <c r="B1466" s="113" t="s">
        <v>384</v>
      </c>
      <c r="C1466" s="113">
        <v>20.05</v>
      </c>
      <c r="D1466" s="113">
        <v>20.85</v>
      </c>
      <c r="E1466" s="113">
        <v>19.5</v>
      </c>
      <c r="F1466" s="113">
        <v>19.850000000000001</v>
      </c>
      <c r="G1466" s="113">
        <v>19.8</v>
      </c>
      <c r="H1466" s="113">
        <v>20.350000000000001</v>
      </c>
      <c r="I1466" s="113">
        <v>226242</v>
      </c>
      <c r="J1466" s="113">
        <v>4613498</v>
      </c>
      <c r="K1466" s="115">
        <v>43482</v>
      </c>
      <c r="L1466" s="113">
        <v>376</v>
      </c>
      <c r="M1466" s="113" t="s">
        <v>1646</v>
      </c>
      <c r="N1466" s="351"/>
    </row>
    <row r="1467" spans="1:14">
      <c r="A1467" s="113" t="s">
        <v>2264</v>
      </c>
      <c r="B1467" s="113" t="s">
        <v>384</v>
      </c>
      <c r="C1467" s="113">
        <v>360.45</v>
      </c>
      <c r="D1467" s="113">
        <v>360.45</v>
      </c>
      <c r="E1467" s="113">
        <v>342.9</v>
      </c>
      <c r="F1467" s="113">
        <v>348.55</v>
      </c>
      <c r="G1467" s="113">
        <v>346.25</v>
      </c>
      <c r="H1467" s="113">
        <v>359.2</v>
      </c>
      <c r="I1467" s="113">
        <v>6449</v>
      </c>
      <c r="J1467" s="113">
        <v>2253847.5</v>
      </c>
      <c r="K1467" s="115">
        <v>43482</v>
      </c>
      <c r="L1467" s="113">
        <v>521</v>
      </c>
      <c r="M1467" s="113" t="s">
        <v>2265</v>
      </c>
      <c r="N1467" s="351"/>
    </row>
    <row r="1468" spans="1:14">
      <c r="A1468" s="113" t="s">
        <v>2772</v>
      </c>
      <c r="B1468" s="113" t="s">
        <v>384</v>
      </c>
      <c r="C1468" s="113">
        <v>144.80000000000001</v>
      </c>
      <c r="D1468" s="113">
        <v>149.80000000000001</v>
      </c>
      <c r="E1468" s="113">
        <v>144.55000000000001</v>
      </c>
      <c r="F1468" s="113">
        <v>145.80000000000001</v>
      </c>
      <c r="G1468" s="113">
        <v>148</v>
      </c>
      <c r="H1468" s="113">
        <v>144.85</v>
      </c>
      <c r="I1468" s="113">
        <v>2361</v>
      </c>
      <c r="J1468" s="113">
        <v>345088.65</v>
      </c>
      <c r="K1468" s="115">
        <v>43482</v>
      </c>
      <c r="L1468" s="113">
        <v>85</v>
      </c>
      <c r="M1468" s="113" t="s">
        <v>2129</v>
      </c>
      <c r="N1468" s="351"/>
    </row>
    <row r="1469" spans="1:14">
      <c r="A1469" s="113" t="s">
        <v>1999</v>
      </c>
      <c r="B1469" s="113" t="s">
        <v>384</v>
      </c>
      <c r="C1469" s="113">
        <v>330.05</v>
      </c>
      <c r="D1469" s="113">
        <v>335</v>
      </c>
      <c r="E1469" s="113">
        <v>330</v>
      </c>
      <c r="F1469" s="113">
        <v>330</v>
      </c>
      <c r="G1469" s="113">
        <v>330</v>
      </c>
      <c r="H1469" s="113">
        <v>330.05</v>
      </c>
      <c r="I1469" s="113">
        <v>1312</v>
      </c>
      <c r="J1469" s="113">
        <v>434048.55</v>
      </c>
      <c r="K1469" s="115">
        <v>43482</v>
      </c>
      <c r="L1469" s="113">
        <v>95</v>
      </c>
      <c r="M1469" s="113" t="s">
        <v>2000</v>
      </c>
      <c r="N1469" s="351"/>
    </row>
    <row r="1470" spans="1:14">
      <c r="A1470" s="113" t="s">
        <v>213</v>
      </c>
      <c r="B1470" s="113" t="s">
        <v>384</v>
      </c>
      <c r="C1470" s="113">
        <v>1094.95</v>
      </c>
      <c r="D1470" s="113">
        <v>1094.95</v>
      </c>
      <c r="E1470" s="113">
        <v>1072.05</v>
      </c>
      <c r="F1470" s="113">
        <v>1079.25</v>
      </c>
      <c r="G1470" s="113">
        <v>1073.45</v>
      </c>
      <c r="H1470" s="113">
        <v>1095.9000000000001</v>
      </c>
      <c r="I1470" s="113">
        <v>33733</v>
      </c>
      <c r="J1470" s="113">
        <v>36509343.600000001</v>
      </c>
      <c r="K1470" s="115">
        <v>43482</v>
      </c>
      <c r="L1470" s="113">
        <v>6734</v>
      </c>
      <c r="M1470" s="113" t="s">
        <v>1647</v>
      </c>
      <c r="N1470" s="351"/>
    </row>
    <row r="1471" spans="1:14">
      <c r="A1471" s="113" t="s">
        <v>1648</v>
      </c>
      <c r="B1471" s="113" t="s">
        <v>3233</v>
      </c>
      <c r="C1471" s="113">
        <v>30.05</v>
      </c>
      <c r="D1471" s="113">
        <v>31.4</v>
      </c>
      <c r="E1471" s="113">
        <v>29.6</v>
      </c>
      <c r="F1471" s="113">
        <v>30</v>
      </c>
      <c r="G1471" s="113">
        <v>30</v>
      </c>
      <c r="H1471" s="113">
        <v>31.15</v>
      </c>
      <c r="I1471" s="113">
        <v>12374</v>
      </c>
      <c r="J1471" s="113">
        <v>373932.2</v>
      </c>
      <c r="K1471" s="115">
        <v>43482</v>
      </c>
      <c r="L1471" s="113">
        <v>101</v>
      </c>
      <c r="M1471" s="113" t="s">
        <v>1649</v>
      </c>
      <c r="N1471" s="351"/>
    </row>
    <row r="1472" spans="1:14">
      <c r="A1472" s="113" t="s">
        <v>1650</v>
      </c>
      <c r="B1472" s="113" t="s">
        <v>384</v>
      </c>
      <c r="C1472" s="113">
        <v>232.5</v>
      </c>
      <c r="D1472" s="113">
        <v>234</v>
      </c>
      <c r="E1472" s="113">
        <v>229.5</v>
      </c>
      <c r="F1472" s="113">
        <v>232.9</v>
      </c>
      <c r="G1472" s="113">
        <v>234</v>
      </c>
      <c r="H1472" s="113">
        <v>232.2</v>
      </c>
      <c r="I1472" s="113">
        <v>92849</v>
      </c>
      <c r="J1472" s="113">
        <v>21545164.75</v>
      </c>
      <c r="K1472" s="115">
        <v>43482</v>
      </c>
      <c r="L1472" s="113">
        <v>2443</v>
      </c>
      <c r="M1472" s="113" t="s">
        <v>1651</v>
      </c>
      <c r="N1472" s="351"/>
    </row>
    <row r="1473" spans="1:14">
      <c r="A1473" s="113" t="s">
        <v>1652</v>
      </c>
      <c r="B1473" s="113" t="s">
        <v>384</v>
      </c>
      <c r="C1473" s="113">
        <v>549.95000000000005</v>
      </c>
      <c r="D1473" s="113">
        <v>550.04999999999995</v>
      </c>
      <c r="E1473" s="113">
        <v>544.5</v>
      </c>
      <c r="F1473" s="113">
        <v>546</v>
      </c>
      <c r="G1473" s="113">
        <v>544.5</v>
      </c>
      <c r="H1473" s="113">
        <v>548.79999999999995</v>
      </c>
      <c r="I1473" s="113">
        <v>6207</v>
      </c>
      <c r="J1473" s="113">
        <v>3405508.35</v>
      </c>
      <c r="K1473" s="115">
        <v>43482</v>
      </c>
      <c r="L1473" s="113">
        <v>289</v>
      </c>
      <c r="M1473" s="113" t="s">
        <v>1653</v>
      </c>
      <c r="N1473" s="351"/>
    </row>
    <row r="1474" spans="1:14">
      <c r="A1474" s="113" t="s">
        <v>2515</v>
      </c>
      <c r="B1474" s="113" t="s">
        <v>384</v>
      </c>
      <c r="C1474" s="113">
        <v>15.95</v>
      </c>
      <c r="D1474" s="113">
        <v>18.899999999999999</v>
      </c>
      <c r="E1474" s="113">
        <v>15.9</v>
      </c>
      <c r="F1474" s="113">
        <v>17.5</v>
      </c>
      <c r="G1474" s="113">
        <v>17.399999999999999</v>
      </c>
      <c r="H1474" s="113">
        <v>15.95</v>
      </c>
      <c r="I1474" s="113">
        <v>515647</v>
      </c>
      <c r="J1474" s="113">
        <v>9118620.6999999993</v>
      </c>
      <c r="K1474" s="115">
        <v>43482</v>
      </c>
      <c r="L1474" s="113">
        <v>1559</v>
      </c>
      <c r="M1474" s="113" t="s">
        <v>2516</v>
      </c>
      <c r="N1474" s="351"/>
    </row>
    <row r="1475" spans="1:14">
      <c r="A1475" s="113" t="s">
        <v>1654</v>
      </c>
      <c r="B1475" s="113" t="s">
        <v>384</v>
      </c>
      <c r="C1475" s="113">
        <v>5408</v>
      </c>
      <c r="D1475" s="113">
        <v>5408</v>
      </c>
      <c r="E1475" s="113">
        <v>5291.05</v>
      </c>
      <c r="F1475" s="113">
        <v>5307.8</v>
      </c>
      <c r="G1475" s="113">
        <v>5325</v>
      </c>
      <c r="H1475" s="113">
        <v>5356.8</v>
      </c>
      <c r="I1475" s="113">
        <v>886</v>
      </c>
      <c r="J1475" s="113">
        <v>4726204.9000000004</v>
      </c>
      <c r="K1475" s="115">
        <v>43482</v>
      </c>
      <c r="L1475" s="113">
        <v>302</v>
      </c>
      <c r="M1475" s="113" t="s">
        <v>1655</v>
      </c>
      <c r="N1475" s="351"/>
    </row>
    <row r="1476" spans="1:14">
      <c r="A1476" s="113" t="s">
        <v>2229</v>
      </c>
      <c r="B1476" s="113" t="s">
        <v>384</v>
      </c>
      <c r="C1476" s="113">
        <v>461.45</v>
      </c>
      <c r="D1476" s="113">
        <v>470</v>
      </c>
      <c r="E1476" s="113">
        <v>456.05</v>
      </c>
      <c r="F1476" s="113">
        <v>461</v>
      </c>
      <c r="G1476" s="113">
        <v>457</v>
      </c>
      <c r="H1476" s="113">
        <v>458.5</v>
      </c>
      <c r="I1476" s="113">
        <v>15532</v>
      </c>
      <c r="J1476" s="113">
        <v>7208589.6500000004</v>
      </c>
      <c r="K1476" s="115">
        <v>43482</v>
      </c>
      <c r="L1476" s="113">
        <v>2487</v>
      </c>
      <c r="M1476" s="113" t="s">
        <v>2230</v>
      </c>
      <c r="N1476" s="351"/>
    </row>
    <row r="1477" spans="1:14">
      <c r="A1477" s="113" t="s">
        <v>1656</v>
      </c>
      <c r="B1477" s="113" t="s">
        <v>384</v>
      </c>
      <c r="C1477" s="113">
        <v>595.1</v>
      </c>
      <c r="D1477" s="113">
        <v>604</v>
      </c>
      <c r="E1477" s="113">
        <v>587.25</v>
      </c>
      <c r="F1477" s="113">
        <v>594.65</v>
      </c>
      <c r="G1477" s="113">
        <v>593</v>
      </c>
      <c r="H1477" s="113">
        <v>589.75</v>
      </c>
      <c r="I1477" s="113">
        <v>4459</v>
      </c>
      <c r="J1477" s="113">
        <v>2654021.25</v>
      </c>
      <c r="K1477" s="115">
        <v>43482</v>
      </c>
      <c r="L1477" s="113">
        <v>253</v>
      </c>
      <c r="M1477" s="113" t="s">
        <v>1657</v>
      </c>
      <c r="N1477" s="351"/>
    </row>
    <row r="1478" spans="1:14">
      <c r="A1478" s="113" t="s">
        <v>2316</v>
      </c>
      <c r="B1478" s="113" t="s">
        <v>384</v>
      </c>
      <c r="C1478" s="113">
        <v>337.15</v>
      </c>
      <c r="D1478" s="113">
        <v>345.95</v>
      </c>
      <c r="E1478" s="113">
        <v>330</v>
      </c>
      <c r="F1478" s="113">
        <v>330.4</v>
      </c>
      <c r="G1478" s="113">
        <v>330</v>
      </c>
      <c r="H1478" s="113">
        <v>335.2</v>
      </c>
      <c r="I1478" s="113">
        <v>75127</v>
      </c>
      <c r="J1478" s="113">
        <v>25402785.5</v>
      </c>
      <c r="K1478" s="115">
        <v>43482</v>
      </c>
      <c r="L1478" s="113">
        <v>3896</v>
      </c>
      <c r="M1478" s="113" t="s">
        <v>2317</v>
      </c>
      <c r="N1478" s="351"/>
    </row>
    <row r="1479" spans="1:14">
      <c r="A1479" s="113" t="s">
        <v>2751</v>
      </c>
      <c r="B1479" s="113" t="s">
        <v>384</v>
      </c>
      <c r="C1479" s="113">
        <v>20.350000000000001</v>
      </c>
      <c r="D1479" s="113">
        <v>21</v>
      </c>
      <c r="E1479" s="113">
        <v>19.600000000000001</v>
      </c>
      <c r="F1479" s="113">
        <v>19.75</v>
      </c>
      <c r="G1479" s="113">
        <v>19.600000000000001</v>
      </c>
      <c r="H1479" s="113">
        <v>20.6</v>
      </c>
      <c r="I1479" s="113">
        <v>38858</v>
      </c>
      <c r="J1479" s="113">
        <v>770950.15</v>
      </c>
      <c r="K1479" s="115">
        <v>43482</v>
      </c>
      <c r="L1479" s="113">
        <v>175</v>
      </c>
      <c r="M1479" s="113" t="s">
        <v>2752</v>
      </c>
      <c r="N1479" s="351"/>
    </row>
    <row r="1480" spans="1:14">
      <c r="A1480" s="113" t="s">
        <v>1658</v>
      </c>
      <c r="B1480" s="113" t="s">
        <v>384</v>
      </c>
      <c r="C1480" s="113">
        <v>261.75</v>
      </c>
      <c r="D1480" s="113">
        <v>268.8</v>
      </c>
      <c r="E1480" s="113">
        <v>261.75</v>
      </c>
      <c r="F1480" s="113">
        <v>267.95</v>
      </c>
      <c r="G1480" s="113">
        <v>267.5</v>
      </c>
      <c r="H1480" s="113">
        <v>263.89999999999998</v>
      </c>
      <c r="I1480" s="113">
        <v>2895</v>
      </c>
      <c r="J1480" s="113">
        <v>774032.3</v>
      </c>
      <c r="K1480" s="115">
        <v>43482</v>
      </c>
      <c r="L1480" s="113">
        <v>196</v>
      </c>
      <c r="M1480" s="113" t="s">
        <v>1659</v>
      </c>
      <c r="N1480" s="351"/>
    </row>
    <row r="1481" spans="1:14">
      <c r="A1481" s="113" t="s">
        <v>3166</v>
      </c>
      <c r="B1481" s="113" t="s">
        <v>384</v>
      </c>
      <c r="C1481" s="113">
        <v>33.6</v>
      </c>
      <c r="D1481" s="113">
        <v>34</v>
      </c>
      <c r="E1481" s="113">
        <v>31.25</v>
      </c>
      <c r="F1481" s="113">
        <v>32.9</v>
      </c>
      <c r="G1481" s="113">
        <v>33.75</v>
      </c>
      <c r="H1481" s="113">
        <v>33.6</v>
      </c>
      <c r="I1481" s="113">
        <v>3836</v>
      </c>
      <c r="J1481" s="113">
        <v>127388.55</v>
      </c>
      <c r="K1481" s="115">
        <v>43482</v>
      </c>
      <c r="L1481" s="113">
        <v>39</v>
      </c>
      <c r="M1481" s="113" t="s">
        <v>3167</v>
      </c>
      <c r="N1481" s="351"/>
    </row>
    <row r="1482" spans="1:14">
      <c r="A1482" s="113" t="s">
        <v>1660</v>
      </c>
      <c r="B1482" s="113" t="s">
        <v>384</v>
      </c>
      <c r="C1482" s="113">
        <v>103.1</v>
      </c>
      <c r="D1482" s="113">
        <v>103.4</v>
      </c>
      <c r="E1482" s="113">
        <v>100.55</v>
      </c>
      <c r="F1482" s="113">
        <v>101.4</v>
      </c>
      <c r="G1482" s="113">
        <v>101.4</v>
      </c>
      <c r="H1482" s="113">
        <v>102.8</v>
      </c>
      <c r="I1482" s="113">
        <v>36222</v>
      </c>
      <c r="J1482" s="113">
        <v>3701349.25</v>
      </c>
      <c r="K1482" s="115">
        <v>43482</v>
      </c>
      <c r="L1482" s="113">
        <v>829</v>
      </c>
      <c r="M1482" s="113" t="s">
        <v>1661</v>
      </c>
      <c r="N1482" s="351"/>
    </row>
    <row r="1483" spans="1:14">
      <c r="A1483" s="113" t="s">
        <v>1662</v>
      </c>
      <c r="B1483" s="113" t="s">
        <v>384</v>
      </c>
      <c r="C1483" s="113">
        <v>582</v>
      </c>
      <c r="D1483" s="113">
        <v>588.5</v>
      </c>
      <c r="E1483" s="113">
        <v>569.25</v>
      </c>
      <c r="F1483" s="113">
        <v>576.20000000000005</v>
      </c>
      <c r="G1483" s="113">
        <v>580</v>
      </c>
      <c r="H1483" s="113">
        <v>579</v>
      </c>
      <c r="I1483" s="113">
        <v>22920</v>
      </c>
      <c r="J1483" s="113">
        <v>13340658.5</v>
      </c>
      <c r="K1483" s="115">
        <v>43482</v>
      </c>
      <c r="L1483" s="113">
        <v>2093</v>
      </c>
      <c r="M1483" s="113" t="s">
        <v>1663</v>
      </c>
      <c r="N1483" s="351"/>
    </row>
    <row r="1484" spans="1:14">
      <c r="A1484" s="113" t="s">
        <v>1664</v>
      </c>
      <c r="B1484" s="113" t="s">
        <v>384</v>
      </c>
      <c r="C1484" s="113">
        <v>152.65</v>
      </c>
      <c r="D1484" s="113">
        <v>152.9</v>
      </c>
      <c r="E1484" s="113">
        <v>148</v>
      </c>
      <c r="F1484" s="113">
        <v>149.85</v>
      </c>
      <c r="G1484" s="113">
        <v>149.55000000000001</v>
      </c>
      <c r="H1484" s="113">
        <v>151.69999999999999</v>
      </c>
      <c r="I1484" s="113">
        <v>187677</v>
      </c>
      <c r="J1484" s="113">
        <v>28306033.699999999</v>
      </c>
      <c r="K1484" s="115">
        <v>43482</v>
      </c>
      <c r="L1484" s="113">
        <v>5175</v>
      </c>
      <c r="M1484" s="113" t="s">
        <v>1665</v>
      </c>
      <c r="N1484" s="351"/>
    </row>
    <row r="1485" spans="1:14">
      <c r="A1485" s="113" t="s">
        <v>2517</v>
      </c>
      <c r="B1485" s="113" t="s">
        <v>384</v>
      </c>
      <c r="C1485" s="113">
        <v>60.15</v>
      </c>
      <c r="D1485" s="113">
        <v>60.75</v>
      </c>
      <c r="E1485" s="113">
        <v>59.5</v>
      </c>
      <c r="F1485" s="113">
        <v>60.1</v>
      </c>
      <c r="G1485" s="113">
        <v>60</v>
      </c>
      <c r="H1485" s="113">
        <v>60.95</v>
      </c>
      <c r="I1485" s="113">
        <v>1804</v>
      </c>
      <c r="J1485" s="113">
        <v>108488.5</v>
      </c>
      <c r="K1485" s="115">
        <v>43482</v>
      </c>
      <c r="L1485" s="113">
        <v>47</v>
      </c>
      <c r="M1485" s="113" t="s">
        <v>2518</v>
      </c>
      <c r="N1485" s="351"/>
    </row>
    <row r="1486" spans="1:14">
      <c r="A1486" s="113" t="s">
        <v>1666</v>
      </c>
      <c r="B1486" s="113" t="s">
        <v>384</v>
      </c>
      <c r="C1486" s="113">
        <v>108.6</v>
      </c>
      <c r="D1486" s="113">
        <v>108.75</v>
      </c>
      <c r="E1486" s="113">
        <v>104.55</v>
      </c>
      <c r="F1486" s="113">
        <v>107.15</v>
      </c>
      <c r="G1486" s="113">
        <v>106.85</v>
      </c>
      <c r="H1486" s="113">
        <v>108.65</v>
      </c>
      <c r="I1486" s="113">
        <v>194095</v>
      </c>
      <c r="J1486" s="113">
        <v>20846685.899999999</v>
      </c>
      <c r="K1486" s="115">
        <v>43482</v>
      </c>
      <c r="L1486" s="113">
        <v>2177</v>
      </c>
      <c r="M1486" s="113" t="s">
        <v>2792</v>
      </c>
      <c r="N1486" s="351"/>
    </row>
    <row r="1487" spans="1:14">
      <c r="A1487" s="113" t="s">
        <v>154</v>
      </c>
      <c r="B1487" s="113" t="s">
        <v>384</v>
      </c>
      <c r="C1487" s="113">
        <v>961.35</v>
      </c>
      <c r="D1487" s="113">
        <v>965</v>
      </c>
      <c r="E1487" s="113">
        <v>951.55</v>
      </c>
      <c r="F1487" s="113">
        <v>961.55</v>
      </c>
      <c r="G1487" s="113">
        <v>958.95</v>
      </c>
      <c r="H1487" s="113">
        <v>961.2</v>
      </c>
      <c r="I1487" s="113">
        <v>1303576</v>
      </c>
      <c r="J1487" s="113">
        <v>1250836711.0999999</v>
      </c>
      <c r="K1487" s="115">
        <v>43482</v>
      </c>
      <c r="L1487" s="113">
        <v>56541</v>
      </c>
      <c r="M1487" s="113" t="s">
        <v>1667</v>
      </c>
      <c r="N1487" s="351"/>
    </row>
    <row r="1488" spans="1:14">
      <c r="A1488" s="113" t="s">
        <v>1984</v>
      </c>
      <c r="B1488" s="113" t="s">
        <v>384</v>
      </c>
      <c r="C1488" s="113">
        <v>35.85</v>
      </c>
      <c r="D1488" s="113">
        <v>35.85</v>
      </c>
      <c r="E1488" s="113">
        <v>34.25</v>
      </c>
      <c r="F1488" s="113">
        <v>34.950000000000003</v>
      </c>
      <c r="G1488" s="113">
        <v>35</v>
      </c>
      <c r="H1488" s="113">
        <v>35.65</v>
      </c>
      <c r="I1488" s="113">
        <v>6136</v>
      </c>
      <c r="J1488" s="113">
        <v>216665.65</v>
      </c>
      <c r="K1488" s="115">
        <v>43482</v>
      </c>
      <c r="L1488" s="113">
        <v>162</v>
      </c>
      <c r="M1488" s="113" t="s">
        <v>1985</v>
      </c>
      <c r="N1488" s="351"/>
    </row>
    <row r="1489" spans="1:14">
      <c r="A1489" s="113" t="s">
        <v>1668</v>
      </c>
      <c r="B1489" s="113" t="s">
        <v>384</v>
      </c>
      <c r="C1489" s="113">
        <v>38.1</v>
      </c>
      <c r="D1489" s="113">
        <v>39.1</v>
      </c>
      <c r="E1489" s="113">
        <v>38.1</v>
      </c>
      <c r="F1489" s="113">
        <v>38.549999999999997</v>
      </c>
      <c r="G1489" s="113">
        <v>38.5</v>
      </c>
      <c r="H1489" s="113">
        <v>38.450000000000003</v>
      </c>
      <c r="I1489" s="113">
        <v>79381</v>
      </c>
      <c r="J1489" s="113">
        <v>3065061.9</v>
      </c>
      <c r="K1489" s="115">
        <v>43482</v>
      </c>
      <c r="L1489" s="113">
        <v>429</v>
      </c>
      <c r="M1489" s="113" t="s">
        <v>1669</v>
      </c>
      <c r="N1489" s="351"/>
    </row>
    <row r="1490" spans="1:14">
      <c r="A1490" s="113" t="s">
        <v>1670</v>
      </c>
      <c r="B1490" s="113" t="s">
        <v>384</v>
      </c>
      <c r="C1490" s="113">
        <v>236.4</v>
      </c>
      <c r="D1490" s="113">
        <v>241.95</v>
      </c>
      <c r="E1490" s="113">
        <v>235.3</v>
      </c>
      <c r="F1490" s="113">
        <v>239.25</v>
      </c>
      <c r="G1490" s="113">
        <v>240.2</v>
      </c>
      <c r="H1490" s="113">
        <v>235</v>
      </c>
      <c r="I1490" s="113">
        <v>27430</v>
      </c>
      <c r="J1490" s="113">
        <v>6555837.2000000002</v>
      </c>
      <c r="K1490" s="115">
        <v>43482</v>
      </c>
      <c r="L1490" s="113">
        <v>873</v>
      </c>
      <c r="M1490" s="113" t="s">
        <v>1671</v>
      </c>
      <c r="N1490" s="351"/>
    </row>
    <row r="1491" spans="1:14">
      <c r="A1491" s="113" t="s">
        <v>3723</v>
      </c>
      <c r="B1491" s="113" t="s">
        <v>3233</v>
      </c>
      <c r="C1491" s="113">
        <v>1.55</v>
      </c>
      <c r="D1491" s="113">
        <v>1.55</v>
      </c>
      <c r="E1491" s="113">
        <v>1.55</v>
      </c>
      <c r="F1491" s="113">
        <v>1.55</v>
      </c>
      <c r="G1491" s="113">
        <v>1.55</v>
      </c>
      <c r="H1491" s="113">
        <v>1.55</v>
      </c>
      <c r="I1491" s="113">
        <v>29</v>
      </c>
      <c r="J1491" s="113">
        <v>44.95</v>
      </c>
      <c r="K1491" s="115">
        <v>43482</v>
      </c>
      <c r="L1491" s="113">
        <v>2</v>
      </c>
      <c r="M1491" s="113" t="s">
        <v>3724</v>
      </c>
      <c r="N1491" s="351"/>
    </row>
    <row r="1492" spans="1:14">
      <c r="A1492" s="113" t="s">
        <v>1672</v>
      </c>
      <c r="B1492" s="113" t="s">
        <v>384</v>
      </c>
      <c r="C1492" s="113">
        <v>49.55</v>
      </c>
      <c r="D1492" s="113">
        <v>51</v>
      </c>
      <c r="E1492" s="113">
        <v>49</v>
      </c>
      <c r="F1492" s="113">
        <v>50.85</v>
      </c>
      <c r="G1492" s="113">
        <v>49.05</v>
      </c>
      <c r="H1492" s="113">
        <v>49.55</v>
      </c>
      <c r="I1492" s="113">
        <v>828</v>
      </c>
      <c r="J1492" s="113">
        <v>41220.25</v>
      </c>
      <c r="K1492" s="115">
        <v>43482</v>
      </c>
      <c r="L1492" s="113">
        <v>24</v>
      </c>
      <c r="M1492" s="113" t="s">
        <v>1673</v>
      </c>
      <c r="N1492" s="351"/>
    </row>
    <row r="1493" spans="1:14">
      <c r="A1493" s="113" t="s">
        <v>214</v>
      </c>
      <c r="B1493" s="113" t="s">
        <v>384</v>
      </c>
      <c r="C1493" s="113">
        <v>1951</v>
      </c>
      <c r="D1493" s="113">
        <v>1955</v>
      </c>
      <c r="E1493" s="113">
        <v>1878.5</v>
      </c>
      <c r="F1493" s="113">
        <v>1886</v>
      </c>
      <c r="G1493" s="113">
        <v>1888.05</v>
      </c>
      <c r="H1493" s="113">
        <v>1946.95</v>
      </c>
      <c r="I1493" s="113">
        <v>381301</v>
      </c>
      <c r="J1493" s="113">
        <v>725983002.64999998</v>
      </c>
      <c r="K1493" s="115">
        <v>43482</v>
      </c>
      <c r="L1493" s="113">
        <v>33773</v>
      </c>
      <c r="M1493" s="113" t="s">
        <v>1674</v>
      </c>
      <c r="N1493" s="351"/>
    </row>
    <row r="1494" spans="1:14">
      <c r="A1494" s="113" t="s">
        <v>215</v>
      </c>
      <c r="B1494" s="113" t="s">
        <v>384</v>
      </c>
      <c r="C1494" s="113">
        <v>264.5</v>
      </c>
      <c r="D1494" s="113">
        <v>265.95</v>
      </c>
      <c r="E1494" s="113">
        <v>260.7</v>
      </c>
      <c r="F1494" s="113">
        <v>261.60000000000002</v>
      </c>
      <c r="G1494" s="113">
        <v>261.39999999999998</v>
      </c>
      <c r="H1494" s="113">
        <v>263.3</v>
      </c>
      <c r="I1494" s="113">
        <v>923753</v>
      </c>
      <c r="J1494" s="113">
        <v>242812820.05000001</v>
      </c>
      <c r="K1494" s="115">
        <v>43482</v>
      </c>
      <c r="L1494" s="113">
        <v>8480</v>
      </c>
      <c r="M1494" s="113" t="s">
        <v>1675</v>
      </c>
      <c r="N1494" s="351"/>
    </row>
    <row r="1495" spans="1:14">
      <c r="A1495" s="113" t="s">
        <v>1676</v>
      </c>
      <c r="B1495" s="113" t="s">
        <v>384</v>
      </c>
      <c r="C1495" s="113">
        <v>146.5</v>
      </c>
      <c r="D1495" s="113">
        <v>146.5</v>
      </c>
      <c r="E1495" s="113">
        <v>138.25</v>
      </c>
      <c r="F1495" s="113">
        <v>138.80000000000001</v>
      </c>
      <c r="G1495" s="113">
        <v>138.5</v>
      </c>
      <c r="H1495" s="113">
        <v>141.1</v>
      </c>
      <c r="I1495" s="113">
        <v>19665</v>
      </c>
      <c r="J1495" s="113">
        <v>2775065.55</v>
      </c>
      <c r="K1495" s="115">
        <v>43482</v>
      </c>
      <c r="L1495" s="113">
        <v>566</v>
      </c>
      <c r="M1495" s="113" t="s">
        <v>1677</v>
      </c>
      <c r="N1495" s="351"/>
    </row>
    <row r="1496" spans="1:14">
      <c r="A1496" s="113" t="s">
        <v>3394</v>
      </c>
      <c r="B1496" s="113" t="s">
        <v>384</v>
      </c>
      <c r="C1496" s="113">
        <v>4.6500000000000004</v>
      </c>
      <c r="D1496" s="113">
        <v>4.6500000000000004</v>
      </c>
      <c r="E1496" s="113">
        <v>4.45</v>
      </c>
      <c r="F1496" s="113">
        <v>4.45</v>
      </c>
      <c r="G1496" s="113">
        <v>4.5999999999999996</v>
      </c>
      <c r="H1496" s="113">
        <v>4.55</v>
      </c>
      <c r="I1496" s="113">
        <v>17527</v>
      </c>
      <c r="J1496" s="113">
        <v>79115.5</v>
      </c>
      <c r="K1496" s="115">
        <v>43482</v>
      </c>
      <c r="L1496" s="113">
        <v>42</v>
      </c>
      <c r="M1496" s="113" t="s">
        <v>3395</v>
      </c>
      <c r="N1496" s="351"/>
    </row>
    <row r="1497" spans="1:14">
      <c r="A1497" s="113" t="s">
        <v>3456</v>
      </c>
      <c r="B1497" s="113" t="s">
        <v>384</v>
      </c>
      <c r="C1497" s="113">
        <v>41.95</v>
      </c>
      <c r="D1497" s="113">
        <v>41.95</v>
      </c>
      <c r="E1497" s="113">
        <v>38.65</v>
      </c>
      <c r="F1497" s="113">
        <v>40.25</v>
      </c>
      <c r="G1497" s="113">
        <v>40.9</v>
      </c>
      <c r="H1497" s="113">
        <v>40.549999999999997</v>
      </c>
      <c r="I1497" s="113">
        <v>17472</v>
      </c>
      <c r="J1497" s="113">
        <v>692758.65</v>
      </c>
      <c r="K1497" s="115">
        <v>43482</v>
      </c>
      <c r="L1497" s="113">
        <v>155</v>
      </c>
      <c r="M1497" s="113" t="s">
        <v>3457</v>
      </c>
      <c r="N1497" s="351"/>
    </row>
    <row r="1498" spans="1:14">
      <c r="A1498" s="113" t="s">
        <v>1678</v>
      </c>
      <c r="B1498" s="113" t="s">
        <v>384</v>
      </c>
      <c r="C1498" s="113">
        <v>350.3</v>
      </c>
      <c r="D1498" s="113">
        <v>356.5</v>
      </c>
      <c r="E1498" s="113">
        <v>348.7</v>
      </c>
      <c r="F1498" s="113">
        <v>355.3</v>
      </c>
      <c r="G1498" s="113">
        <v>356</v>
      </c>
      <c r="H1498" s="113">
        <v>353.8</v>
      </c>
      <c r="I1498" s="113">
        <v>32432</v>
      </c>
      <c r="J1498" s="113">
        <v>11469577.300000001</v>
      </c>
      <c r="K1498" s="115">
        <v>43482</v>
      </c>
      <c r="L1498" s="113">
        <v>1328</v>
      </c>
      <c r="M1498" s="113" t="s">
        <v>1900</v>
      </c>
      <c r="N1498" s="351"/>
    </row>
    <row r="1499" spans="1:14">
      <c r="A1499" s="113" t="s">
        <v>2519</v>
      </c>
      <c r="B1499" s="113" t="s">
        <v>384</v>
      </c>
      <c r="C1499" s="113">
        <v>124.85</v>
      </c>
      <c r="D1499" s="113">
        <v>126.65</v>
      </c>
      <c r="E1499" s="113">
        <v>122.65</v>
      </c>
      <c r="F1499" s="113">
        <v>122.95</v>
      </c>
      <c r="G1499" s="113">
        <v>123.45</v>
      </c>
      <c r="H1499" s="113">
        <v>124.3</v>
      </c>
      <c r="I1499" s="113">
        <v>14258</v>
      </c>
      <c r="J1499" s="113">
        <v>1770803.8</v>
      </c>
      <c r="K1499" s="115">
        <v>43482</v>
      </c>
      <c r="L1499" s="113">
        <v>298</v>
      </c>
      <c r="M1499" s="113" t="s">
        <v>2520</v>
      </c>
      <c r="N1499" s="351"/>
    </row>
    <row r="1500" spans="1:14">
      <c r="A1500" s="113" t="s">
        <v>1679</v>
      </c>
      <c r="B1500" s="113" t="s">
        <v>384</v>
      </c>
      <c r="C1500" s="113">
        <v>71</v>
      </c>
      <c r="D1500" s="113">
        <v>71.900000000000006</v>
      </c>
      <c r="E1500" s="113">
        <v>70.3</v>
      </c>
      <c r="F1500" s="113">
        <v>70.8</v>
      </c>
      <c r="G1500" s="113">
        <v>70.650000000000006</v>
      </c>
      <c r="H1500" s="113">
        <v>70.7</v>
      </c>
      <c r="I1500" s="113">
        <v>935269</v>
      </c>
      <c r="J1500" s="113">
        <v>66411963.049999997</v>
      </c>
      <c r="K1500" s="115">
        <v>43482</v>
      </c>
      <c r="L1500" s="113">
        <v>6520</v>
      </c>
      <c r="M1500" s="113" t="s">
        <v>1680</v>
      </c>
      <c r="N1500" s="351"/>
    </row>
    <row r="1501" spans="1:14">
      <c r="A1501" s="113" t="s">
        <v>2184</v>
      </c>
      <c r="B1501" s="113" t="s">
        <v>384</v>
      </c>
      <c r="C1501" s="113">
        <v>84.65</v>
      </c>
      <c r="D1501" s="113">
        <v>88.35</v>
      </c>
      <c r="E1501" s="113">
        <v>84.1</v>
      </c>
      <c r="F1501" s="113">
        <v>85.1</v>
      </c>
      <c r="G1501" s="113">
        <v>85</v>
      </c>
      <c r="H1501" s="113">
        <v>84.65</v>
      </c>
      <c r="I1501" s="113">
        <v>48675</v>
      </c>
      <c r="J1501" s="113">
        <v>4200031.8499999996</v>
      </c>
      <c r="K1501" s="115">
        <v>43482</v>
      </c>
      <c r="L1501" s="113">
        <v>858</v>
      </c>
      <c r="M1501" s="113" t="s">
        <v>2185</v>
      </c>
      <c r="N1501" s="351"/>
    </row>
    <row r="1502" spans="1:14">
      <c r="A1502" s="113" t="s">
        <v>1681</v>
      </c>
      <c r="B1502" s="113" t="s">
        <v>384</v>
      </c>
      <c r="C1502" s="113">
        <v>13.85</v>
      </c>
      <c r="D1502" s="113">
        <v>14.1</v>
      </c>
      <c r="E1502" s="113">
        <v>13.55</v>
      </c>
      <c r="F1502" s="113">
        <v>13.8</v>
      </c>
      <c r="G1502" s="113">
        <v>13.65</v>
      </c>
      <c r="H1502" s="113">
        <v>13.9</v>
      </c>
      <c r="I1502" s="113">
        <v>60401</v>
      </c>
      <c r="J1502" s="113">
        <v>831325.3</v>
      </c>
      <c r="K1502" s="115">
        <v>43482</v>
      </c>
      <c r="L1502" s="113">
        <v>260</v>
      </c>
      <c r="M1502" s="113" t="s">
        <v>2213</v>
      </c>
      <c r="N1502" s="351"/>
    </row>
    <row r="1503" spans="1:14">
      <c r="A1503" s="113" t="s">
        <v>375</v>
      </c>
      <c r="B1503" s="113" t="s">
        <v>384</v>
      </c>
      <c r="C1503" s="113">
        <v>114.1</v>
      </c>
      <c r="D1503" s="113">
        <v>114.75</v>
      </c>
      <c r="E1503" s="113">
        <v>113.1</v>
      </c>
      <c r="F1503" s="113">
        <v>113.35</v>
      </c>
      <c r="G1503" s="113">
        <v>113.1</v>
      </c>
      <c r="H1503" s="113">
        <v>114.5</v>
      </c>
      <c r="I1503" s="113">
        <v>15216</v>
      </c>
      <c r="J1503" s="113">
        <v>1736527.65</v>
      </c>
      <c r="K1503" s="115">
        <v>43482</v>
      </c>
      <c r="L1503" s="113">
        <v>466</v>
      </c>
      <c r="M1503" s="113" t="s">
        <v>1682</v>
      </c>
      <c r="N1503" s="351"/>
    </row>
    <row r="1504" spans="1:14">
      <c r="A1504" s="113" t="s">
        <v>1683</v>
      </c>
      <c r="B1504" s="113" t="s">
        <v>384</v>
      </c>
      <c r="C1504" s="113">
        <v>49.4</v>
      </c>
      <c r="D1504" s="113">
        <v>49.75</v>
      </c>
      <c r="E1504" s="113">
        <v>48.15</v>
      </c>
      <c r="F1504" s="113">
        <v>48.35</v>
      </c>
      <c r="G1504" s="113">
        <v>48.5</v>
      </c>
      <c r="H1504" s="113">
        <v>49.55</v>
      </c>
      <c r="I1504" s="113">
        <v>383380</v>
      </c>
      <c r="J1504" s="113">
        <v>18656349.100000001</v>
      </c>
      <c r="K1504" s="115">
        <v>43482</v>
      </c>
      <c r="L1504" s="113">
        <v>2170</v>
      </c>
      <c r="M1504" s="113" t="s">
        <v>1684</v>
      </c>
      <c r="N1504" s="351"/>
    </row>
    <row r="1505" spans="1:14">
      <c r="A1505" s="113" t="s">
        <v>1685</v>
      </c>
      <c r="B1505" s="113" t="s">
        <v>384</v>
      </c>
      <c r="C1505" s="113">
        <v>771.5</v>
      </c>
      <c r="D1505" s="113">
        <v>771.5</v>
      </c>
      <c r="E1505" s="113">
        <v>757.3</v>
      </c>
      <c r="F1505" s="113">
        <v>764.55</v>
      </c>
      <c r="G1505" s="113">
        <v>764</v>
      </c>
      <c r="H1505" s="113">
        <v>768.1</v>
      </c>
      <c r="I1505" s="113">
        <v>312</v>
      </c>
      <c r="J1505" s="113">
        <v>238713.25</v>
      </c>
      <c r="K1505" s="115">
        <v>43482</v>
      </c>
      <c r="L1505" s="113">
        <v>60</v>
      </c>
      <c r="M1505" s="113" t="s">
        <v>1686</v>
      </c>
      <c r="N1505" s="351"/>
    </row>
    <row r="1506" spans="1:14">
      <c r="A1506" s="113" t="s">
        <v>1687</v>
      </c>
      <c r="B1506" s="113" t="s">
        <v>384</v>
      </c>
      <c r="C1506" s="113">
        <v>7540.55</v>
      </c>
      <c r="D1506" s="113">
        <v>7599.5</v>
      </c>
      <c r="E1506" s="113">
        <v>7529.4</v>
      </c>
      <c r="F1506" s="113">
        <v>7571.05</v>
      </c>
      <c r="G1506" s="113">
        <v>7588</v>
      </c>
      <c r="H1506" s="113">
        <v>7522.65</v>
      </c>
      <c r="I1506" s="113">
        <v>1503</v>
      </c>
      <c r="J1506" s="113">
        <v>11378858.6</v>
      </c>
      <c r="K1506" s="115">
        <v>43482</v>
      </c>
      <c r="L1506" s="113">
        <v>862</v>
      </c>
      <c r="M1506" s="113" t="s">
        <v>1688</v>
      </c>
      <c r="N1506" s="351"/>
    </row>
    <row r="1507" spans="1:14">
      <c r="A1507" s="113" t="s">
        <v>2186</v>
      </c>
      <c r="B1507" s="113" t="s">
        <v>384</v>
      </c>
      <c r="C1507" s="113">
        <v>68.95</v>
      </c>
      <c r="D1507" s="113">
        <v>68.95</v>
      </c>
      <c r="E1507" s="113">
        <v>66</v>
      </c>
      <c r="F1507" s="113">
        <v>66.8</v>
      </c>
      <c r="G1507" s="113">
        <v>67</v>
      </c>
      <c r="H1507" s="113">
        <v>67.45</v>
      </c>
      <c r="I1507" s="113">
        <v>1834</v>
      </c>
      <c r="J1507" s="113">
        <v>122334.7</v>
      </c>
      <c r="K1507" s="115">
        <v>43482</v>
      </c>
      <c r="L1507" s="113">
        <v>53</v>
      </c>
      <c r="M1507" s="113" t="s">
        <v>2187</v>
      </c>
      <c r="N1507" s="351"/>
    </row>
    <row r="1508" spans="1:14">
      <c r="A1508" s="113" t="s">
        <v>2521</v>
      </c>
      <c r="B1508" s="113" t="s">
        <v>384</v>
      </c>
      <c r="C1508" s="113">
        <v>3.9</v>
      </c>
      <c r="D1508" s="113">
        <v>3.9</v>
      </c>
      <c r="E1508" s="113">
        <v>3.8</v>
      </c>
      <c r="F1508" s="113">
        <v>3.85</v>
      </c>
      <c r="G1508" s="113">
        <v>3.85</v>
      </c>
      <c r="H1508" s="113">
        <v>3.85</v>
      </c>
      <c r="I1508" s="113">
        <v>371250</v>
      </c>
      <c r="J1508" s="113">
        <v>1433287.1</v>
      </c>
      <c r="K1508" s="115">
        <v>43482</v>
      </c>
      <c r="L1508" s="113">
        <v>454</v>
      </c>
      <c r="M1508" s="113" t="s">
        <v>2522</v>
      </c>
      <c r="N1508" s="351"/>
    </row>
    <row r="1509" spans="1:14">
      <c r="A1509" s="113" t="s">
        <v>242</v>
      </c>
      <c r="B1509" s="113" t="s">
        <v>384</v>
      </c>
      <c r="C1509" s="113">
        <v>38.049999999999997</v>
      </c>
      <c r="D1509" s="113">
        <v>38.25</v>
      </c>
      <c r="E1509" s="113">
        <v>35.9</v>
      </c>
      <c r="F1509" s="113">
        <v>36</v>
      </c>
      <c r="G1509" s="113">
        <v>36.049999999999997</v>
      </c>
      <c r="H1509" s="113">
        <v>38.049999999999997</v>
      </c>
      <c r="I1509" s="113">
        <v>10759877</v>
      </c>
      <c r="J1509" s="113">
        <v>392707666.10000002</v>
      </c>
      <c r="K1509" s="115">
        <v>43482</v>
      </c>
      <c r="L1509" s="113">
        <v>11813</v>
      </c>
      <c r="M1509" s="113" t="s">
        <v>1689</v>
      </c>
      <c r="N1509" s="351"/>
    </row>
    <row r="1510" spans="1:14">
      <c r="A1510" s="113" t="s">
        <v>2719</v>
      </c>
      <c r="B1510" s="113" t="s">
        <v>384</v>
      </c>
      <c r="C1510" s="113">
        <v>200.4</v>
      </c>
      <c r="D1510" s="113">
        <v>211.95</v>
      </c>
      <c r="E1510" s="113">
        <v>200.4</v>
      </c>
      <c r="F1510" s="113">
        <v>211.95</v>
      </c>
      <c r="G1510" s="113">
        <v>211.95</v>
      </c>
      <c r="H1510" s="113">
        <v>192.7</v>
      </c>
      <c r="I1510" s="113">
        <v>498387</v>
      </c>
      <c r="J1510" s="113">
        <v>104468734.09999999</v>
      </c>
      <c r="K1510" s="115">
        <v>43482</v>
      </c>
      <c r="L1510" s="113">
        <v>9828</v>
      </c>
      <c r="M1510" s="113" t="s">
        <v>2720</v>
      </c>
      <c r="N1510" s="351"/>
    </row>
    <row r="1511" spans="1:14">
      <c r="A1511" s="113" t="s">
        <v>155</v>
      </c>
      <c r="B1511" s="113" t="s">
        <v>384</v>
      </c>
      <c r="C1511" s="113">
        <v>552.25</v>
      </c>
      <c r="D1511" s="113">
        <v>552.9</v>
      </c>
      <c r="E1511" s="113">
        <v>542.15</v>
      </c>
      <c r="F1511" s="113">
        <v>547.15</v>
      </c>
      <c r="G1511" s="113">
        <v>545.04999999999995</v>
      </c>
      <c r="H1511" s="113">
        <v>548.9</v>
      </c>
      <c r="I1511" s="113">
        <v>726877</v>
      </c>
      <c r="J1511" s="113">
        <v>397108349.85000002</v>
      </c>
      <c r="K1511" s="115">
        <v>43482</v>
      </c>
      <c r="L1511" s="113">
        <v>14524</v>
      </c>
      <c r="M1511" s="113" t="s">
        <v>1690</v>
      </c>
    </row>
    <row r="1512" spans="1:14">
      <c r="A1512" s="113" t="s">
        <v>1691</v>
      </c>
      <c r="B1512" s="113" t="s">
        <v>384</v>
      </c>
      <c r="C1512" s="113">
        <v>2431.3000000000002</v>
      </c>
      <c r="D1512" s="113">
        <v>2495</v>
      </c>
      <c r="E1512" s="113">
        <v>2360</v>
      </c>
      <c r="F1512" s="113">
        <v>2402.6</v>
      </c>
      <c r="G1512" s="113">
        <v>2379</v>
      </c>
      <c r="H1512" s="113">
        <v>2419.9499999999998</v>
      </c>
      <c r="I1512" s="113">
        <v>6499</v>
      </c>
      <c r="J1512" s="113">
        <v>15851012.199999999</v>
      </c>
      <c r="K1512" s="115">
        <v>43482</v>
      </c>
      <c r="L1512" s="113">
        <v>1133</v>
      </c>
      <c r="M1512" s="113" t="s">
        <v>1692</v>
      </c>
    </row>
    <row r="1513" spans="1:14">
      <c r="A1513" s="113" t="s">
        <v>1693</v>
      </c>
      <c r="B1513" s="113" t="s">
        <v>384</v>
      </c>
      <c r="C1513" s="113">
        <v>374.3</v>
      </c>
      <c r="D1513" s="113">
        <v>375</v>
      </c>
      <c r="E1513" s="113">
        <v>370</v>
      </c>
      <c r="F1513" s="113">
        <v>372.8</v>
      </c>
      <c r="G1513" s="113">
        <v>371.35</v>
      </c>
      <c r="H1513" s="113">
        <v>376.65</v>
      </c>
      <c r="I1513" s="113">
        <v>7709</v>
      </c>
      <c r="J1513" s="113">
        <v>2870948.5</v>
      </c>
      <c r="K1513" s="115">
        <v>43482</v>
      </c>
      <c r="L1513" s="113">
        <v>529</v>
      </c>
      <c r="M1513" s="113" t="s">
        <v>1694</v>
      </c>
    </row>
    <row r="1514" spans="1:14">
      <c r="A1514" s="113" t="s">
        <v>2523</v>
      </c>
      <c r="B1514" s="113" t="s">
        <v>384</v>
      </c>
      <c r="C1514" s="113">
        <v>4.9000000000000004</v>
      </c>
      <c r="D1514" s="113">
        <v>4.95</v>
      </c>
      <c r="E1514" s="113">
        <v>4.7</v>
      </c>
      <c r="F1514" s="113">
        <v>4.8499999999999996</v>
      </c>
      <c r="G1514" s="113">
        <v>4.8499999999999996</v>
      </c>
      <c r="H1514" s="113">
        <v>4.75</v>
      </c>
      <c r="I1514" s="113">
        <v>9635</v>
      </c>
      <c r="J1514" s="113">
        <v>45714.45</v>
      </c>
      <c r="K1514" s="115">
        <v>43482</v>
      </c>
      <c r="L1514" s="113">
        <v>41</v>
      </c>
      <c r="M1514" s="113" t="s">
        <v>2524</v>
      </c>
    </row>
    <row r="1515" spans="1:14">
      <c r="A1515" s="113" t="s">
        <v>1695</v>
      </c>
      <c r="B1515" s="113" t="s">
        <v>384</v>
      </c>
      <c r="C1515" s="113">
        <v>80.95</v>
      </c>
      <c r="D1515" s="113">
        <v>81.45</v>
      </c>
      <c r="E1515" s="113">
        <v>79.099999999999994</v>
      </c>
      <c r="F1515" s="113">
        <v>79.8</v>
      </c>
      <c r="G1515" s="113">
        <v>79.8</v>
      </c>
      <c r="H1515" s="113">
        <v>80.650000000000006</v>
      </c>
      <c r="I1515" s="113">
        <v>208347</v>
      </c>
      <c r="J1515" s="113">
        <v>16726749.699999999</v>
      </c>
      <c r="K1515" s="115">
        <v>43482</v>
      </c>
      <c r="L1515" s="113">
        <v>1809</v>
      </c>
      <c r="M1515" s="113" t="s">
        <v>1696</v>
      </c>
    </row>
    <row r="1516" spans="1:14">
      <c r="A1516" s="113" t="s">
        <v>156</v>
      </c>
      <c r="B1516" s="113" t="s">
        <v>384</v>
      </c>
      <c r="C1516" s="113">
        <v>1416.2</v>
      </c>
      <c r="D1516" s="113">
        <v>1425.45</v>
      </c>
      <c r="E1516" s="113">
        <v>1402</v>
      </c>
      <c r="F1516" s="113">
        <v>1410.55</v>
      </c>
      <c r="G1516" s="113">
        <v>1409.45</v>
      </c>
      <c r="H1516" s="113">
        <v>1416.65</v>
      </c>
      <c r="I1516" s="113">
        <v>240642</v>
      </c>
      <c r="J1516" s="113">
        <v>340023461.10000002</v>
      </c>
      <c r="K1516" s="115">
        <v>43482</v>
      </c>
      <c r="L1516" s="113">
        <v>12901</v>
      </c>
      <c r="M1516" s="113" t="s">
        <v>1697</v>
      </c>
    </row>
    <row r="1517" spans="1:14">
      <c r="A1517" s="113" t="s">
        <v>1698</v>
      </c>
      <c r="B1517" s="113" t="s">
        <v>384</v>
      </c>
      <c r="C1517" s="113">
        <v>182.3</v>
      </c>
      <c r="D1517" s="113">
        <v>183.45</v>
      </c>
      <c r="E1517" s="113">
        <v>178.2</v>
      </c>
      <c r="F1517" s="113">
        <v>179.75</v>
      </c>
      <c r="G1517" s="113">
        <v>179.4</v>
      </c>
      <c r="H1517" s="113">
        <v>181.45</v>
      </c>
      <c r="I1517" s="113">
        <v>5021</v>
      </c>
      <c r="J1517" s="113">
        <v>908840</v>
      </c>
      <c r="K1517" s="115">
        <v>43482</v>
      </c>
      <c r="L1517" s="113">
        <v>258</v>
      </c>
      <c r="M1517" s="113" t="s">
        <v>1699</v>
      </c>
    </row>
    <row r="1518" spans="1:14">
      <c r="A1518" s="113" t="s">
        <v>157</v>
      </c>
      <c r="B1518" s="113" t="s">
        <v>384</v>
      </c>
      <c r="C1518" s="113">
        <v>20.75</v>
      </c>
      <c r="D1518" s="113">
        <v>20.8</v>
      </c>
      <c r="E1518" s="113">
        <v>20.5</v>
      </c>
      <c r="F1518" s="113">
        <v>20.55</v>
      </c>
      <c r="G1518" s="113">
        <v>20.6</v>
      </c>
      <c r="H1518" s="113">
        <v>20.6</v>
      </c>
      <c r="I1518" s="113">
        <v>406907</v>
      </c>
      <c r="J1518" s="113">
        <v>8381032.8499999996</v>
      </c>
      <c r="K1518" s="115">
        <v>43482</v>
      </c>
      <c r="L1518" s="113">
        <v>1332</v>
      </c>
      <c r="M1518" s="113" t="s">
        <v>1700</v>
      </c>
    </row>
    <row r="1519" spans="1:14">
      <c r="A1519" s="113" t="s">
        <v>1701</v>
      </c>
      <c r="B1519" s="113" t="s">
        <v>384</v>
      </c>
      <c r="C1519" s="113">
        <v>270</v>
      </c>
      <c r="D1519" s="113">
        <v>271.7</v>
      </c>
      <c r="E1519" s="113">
        <v>267.05</v>
      </c>
      <c r="F1519" s="113">
        <v>269</v>
      </c>
      <c r="G1519" s="113">
        <v>268.14999999999998</v>
      </c>
      <c r="H1519" s="113">
        <v>271.14999999999998</v>
      </c>
      <c r="I1519" s="113">
        <v>37532</v>
      </c>
      <c r="J1519" s="113">
        <v>10096311.449999999</v>
      </c>
      <c r="K1519" s="115">
        <v>43482</v>
      </c>
      <c r="L1519" s="113">
        <v>1675</v>
      </c>
      <c r="M1519" s="113" t="s">
        <v>1702</v>
      </c>
    </row>
    <row r="1520" spans="1:14">
      <c r="A1520" s="113" t="s">
        <v>1703</v>
      </c>
      <c r="B1520" s="113" t="s">
        <v>384</v>
      </c>
      <c r="C1520" s="113">
        <v>261.95</v>
      </c>
      <c r="D1520" s="113">
        <v>263</v>
      </c>
      <c r="E1520" s="113">
        <v>260.10000000000002</v>
      </c>
      <c r="F1520" s="113">
        <v>262.60000000000002</v>
      </c>
      <c r="G1520" s="113">
        <v>263</v>
      </c>
      <c r="H1520" s="113">
        <v>262.05</v>
      </c>
      <c r="I1520" s="113">
        <v>2256</v>
      </c>
      <c r="J1520" s="113">
        <v>591432.5</v>
      </c>
      <c r="K1520" s="115">
        <v>43482</v>
      </c>
      <c r="L1520" s="113">
        <v>101</v>
      </c>
      <c r="M1520" s="113" t="s">
        <v>1704</v>
      </c>
    </row>
    <row r="1521" spans="1:13">
      <c r="A1521" s="113" t="s">
        <v>3396</v>
      </c>
      <c r="B1521" s="113" t="s">
        <v>384</v>
      </c>
      <c r="C1521" s="113">
        <v>13.65</v>
      </c>
      <c r="D1521" s="113">
        <v>13.85</v>
      </c>
      <c r="E1521" s="113">
        <v>13.45</v>
      </c>
      <c r="F1521" s="113">
        <v>13.65</v>
      </c>
      <c r="G1521" s="113">
        <v>13.85</v>
      </c>
      <c r="H1521" s="113">
        <v>13.6</v>
      </c>
      <c r="I1521" s="113">
        <v>25426</v>
      </c>
      <c r="J1521" s="113">
        <v>345272.5</v>
      </c>
      <c r="K1521" s="115">
        <v>43482</v>
      </c>
      <c r="L1521" s="113">
        <v>84</v>
      </c>
      <c r="M1521" s="113" t="s">
        <v>3397</v>
      </c>
    </row>
    <row r="1522" spans="1:13">
      <c r="A1522" s="113" t="s">
        <v>1705</v>
      </c>
      <c r="B1522" s="113" t="s">
        <v>384</v>
      </c>
      <c r="C1522" s="113">
        <v>7.45</v>
      </c>
      <c r="D1522" s="113">
        <v>7.5</v>
      </c>
      <c r="E1522" s="113">
        <v>7.25</v>
      </c>
      <c r="F1522" s="113">
        <v>7.3</v>
      </c>
      <c r="G1522" s="113">
        <v>7.35</v>
      </c>
      <c r="H1522" s="113">
        <v>7.4</v>
      </c>
      <c r="I1522" s="113">
        <v>151075</v>
      </c>
      <c r="J1522" s="113">
        <v>1109326.7</v>
      </c>
      <c r="K1522" s="115">
        <v>43482</v>
      </c>
      <c r="L1522" s="113">
        <v>373</v>
      </c>
      <c r="M1522" s="113" t="s">
        <v>1706</v>
      </c>
    </row>
    <row r="1523" spans="1:13">
      <c r="A1523" s="113" t="s">
        <v>1707</v>
      </c>
      <c r="B1523" s="113" t="s">
        <v>384</v>
      </c>
      <c r="C1523" s="113">
        <v>293.25</v>
      </c>
      <c r="D1523" s="113">
        <v>293.89999999999998</v>
      </c>
      <c r="E1523" s="113">
        <v>284.25</v>
      </c>
      <c r="F1523" s="113">
        <v>287.60000000000002</v>
      </c>
      <c r="G1523" s="113">
        <v>286.5</v>
      </c>
      <c r="H1523" s="113">
        <v>291.75</v>
      </c>
      <c r="I1523" s="113">
        <v>1286447</v>
      </c>
      <c r="J1523" s="113">
        <v>370547862.64999998</v>
      </c>
      <c r="K1523" s="115">
        <v>43482</v>
      </c>
      <c r="L1523" s="113">
        <v>11066</v>
      </c>
      <c r="M1523" s="113" t="s">
        <v>1708</v>
      </c>
    </row>
    <row r="1524" spans="1:13">
      <c r="A1524" s="113" t="s">
        <v>158</v>
      </c>
      <c r="B1524" s="113" t="s">
        <v>384</v>
      </c>
      <c r="C1524" s="113">
        <v>3892</v>
      </c>
      <c r="D1524" s="113">
        <v>3914.75</v>
      </c>
      <c r="E1524" s="113">
        <v>3810</v>
      </c>
      <c r="F1524" s="113">
        <v>3846.45</v>
      </c>
      <c r="G1524" s="113">
        <v>3838</v>
      </c>
      <c r="H1524" s="113">
        <v>3887</v>
      </c>
      <c r="I1524" s="113">
        <v>235993</v>
      </c>
      <c r="J1524" s="113">
        <v>911836313.79999995</v>
      </c>
      <c r="K1524" s="115">
        <v>43482</v>
      </c>
      <c r="L1524" s="113">
        <v>19771</v>
      </c>
      <c r="M1524" s="113" t="s">
        <v>1709</v>
      </c>
    </row>
    <row r="1525" spans="1:13">
      <c r="A1525" s="113" t="s">
        <v>1710</v>
      </c>
      <c r="B1525" s="113" t="s">
        <v>384</v>
      </c>
      <c r="C1525" s="113">
        <v>64</v>
      </c>
      <c r="D1525" s="113">
        <v>64.7</v>
      </c>
      <c r="E1525" s="113">
        <v>61.15</v>
      </c>
      <c r="F1525" s="113">
        <v>61.6</v>
      </c>
      <c r="G1525" s="113">
        <v>61.8</v>
      </c>
      <c r="H1525" s="113">
        <v>63.2</v>
      </c>
      <c r="I1525" s="113">
        <v>109704</v>
      </c>
      <c r="J1525" s="113">
        <v>6963960.5</v>
      </c>
      <c r="K1525" s="115">
        <v>43482</v>
      </c>
      <c r="L1525" s="113">
        <v>1037</v>
      </c>
      <c r="M1525" s="113" t="s">
        <v>1711</v>
      </c>
    </row>
    <row r="1526" spans="1:13">
      <c r="A1526" s="113" t="s">
        <v>1712</v>
      </c>
      <c r="B1526" s="113" t="s">
        <v>384</v>
      </c>
      <c r="C1526" s="113">
        <v>211.5</v>
      </c>
      <c r="D1526" s="113">
        <v>224</v>
      </c>
      <c r="E1526" s="113">
        <v>210.25</v>
      </c>
      <c r="F1526" s="113">
        <v>213.7</v>
      </c>
      <c r="G1526" s="113">
        <v>213.1</v>
      </c>
      <c r="H1526" s="113">
        <v>209.25</v>
      </c>
      <c r="I1526" s="113">
        <v>325934</v>
      </c>
      <c r="J1526" s="113">
        <v>70879845.5</v>
      </c>
      <c r="K1526" s="115">
        <v>43482</v>
      </c>
      <c r="L1526" s="113">
        <v>6388</v>
      </c>
      <c r="M1526" s="113" t="s">
        <v>1713</v>
      </c>
    </row>
    <row r="1527" spans="1:13">
      <c r="A1527" s="113" t="s">
        <v>1714</v>
      </c>
      <c r="B1527" s="113" t="s">
        <v>384</v>
      </c>
      <c r="C1527" s="113">
        <v>105</v>
      </c>
      <c r="D1527" s="113">
        <v>106.25</v>
      </c>
      <c r="E1527" s="113">
        <v>101.05</v>
      </c>
      <c r="F1527" s="113">
        <v>102.6</v>
      </c>
      <c r="G1527" s="113">
        <v>103.6</v>
      </c>
      <c r="H1527" s="113">
        <v>106.25</v>
      </c>
      <c r="I1527" s="113">
        <v>9210</v>
      </c>
      <c r="J1527" s="113">
        <v>954238.25</v>
      </c>
      <c r="K1527" s="115">
        <v>43482</v>
      </c>
      <c r="L1527" s="113">
        <v>302</v>
      </c>
      <c r="M1527" s="113" t="s">
        <v>1715</v>
      </c>
    </row>
    <row r="1528" spans="1:13">
      <c r="A1528" s="113" t="s">
        <v>159</v>
      </c>
      <c r="B1528" s="113" t="s">
        <v>384</v>
      </c>
      <c r="C1528" s="113">
        <v>96.6</v>
      </c>
      <c r="D1528" s="113">
        <v>97</v>
      </c>
      <c r="E1528" s="113">
        <v>93.5</v>
      </c>
      <c r="F1528" s="113">
        <v>94.85</v>
      </c>
      <c r="G1528" s="113">
        <v>94.55</v>
      </c>
      <c r="H1528" s="113">
        <v>96.2</v>
      </c>
      <c r="I1528" s="113">
        <v>8840714</v>
      </c>
      <c r="J1528" s="113">
        <v>841304200.60000002</v>
      </c>
      <c r="K1528" s="115">
        <v>43482</v>
      </c>
      <c r="L1528" s="113">
        <v>22822</v>
      </c>
      <c r="M1528" s="113" t="s">
        <v>1716</v>
      </c>
    </row>
    <row r="1529" spans="1:13">
      <c r="A1529" s="113" t="s">
        <v>2089</v>
      </c>
      <c r="B1529" s="113" t="s">
        <v>384</v>
      </c>
      <c r="C1529" s="113">
        <v>56.9</v>
      </c>
      <c r="D1529" s="113">
        <v>57.75</v>
      </c>
      <c r="E1529" s="113">
        <v>56.35</v>
      </c>
      <c r="F1529" s="113">
        <v>56.5</v>
      </c>
      <c r="G1529" s="113">
        <v>56.85</v>
      </c>
      <c r="H1529" s="113">
        <v>56.45</v>
      </c>
      <c r="I1529" s="113">
        <v>54161</v>
      </c>
      <c r="J1529" s="113">
        <v>3078929.25</v>
      </c>
      <c r="K1529" s="115">
        <v>43482</v>
      </c>
      <c r="L1529" s="113">
        <v>419</v>
      </c>
      <c r="M1529" s="113" t="s">
        <v>2742</v>
      </c>
    </row>
    <row r="1530" spans="1:13">
      <c r="A1530" s="113" t="s">
        <v>3398</v>
      </c>
      <c r="B1530" s="113" t="s">
        <v>3233</v>
      </c>
      <c r="C1530" s="113">
        <v>1.95</v>
      </c>
      <c r="D1530" s="113">
        <v>2</v>
      </c>
      <c r="E1530" s="113">
        <v>1.95</v>
      </c>
      <c r="F1530" s="113">
        <v>1.95</v>
      </c>
      <c r="G1530" s="113">
        <v>1.95</v>
      </c>
      <c r="H1530" s="113">
        <v>1.95</v>
      </c>
      <c r="I1530" s="113">
        <v>1625313</v>
      </c>
      <c r="J1530" s="113">
        <v>3197025.95</v>
      </c>
      <c r="K1530" s="115">
        <v>43482</v>
      </c>
      <c r="L1530" s="113">
        <v>874</v>
      </c>
      <c r="M1530" s="113" t="s">
        <v>3399</v>
      </c>
    </row>
    <row r="1531" spans="1:13">
      <c r="A1531" s="113" t="s">
        <v>1717</v>
      </c>
      <c r="B1531" s="113" t="s">
        <v>384</v>
      </c>
      <c r="C1531" s="113">
        <v>12.8</v>
      </c>
      <c r="D1531" s="113">
        <v>12.85</v>
      </c>
      <c r="E1531" s="113">
        <v>12.3</v>
      </c>
      <c r="F1531" s="113">
        <v>12.35</v>
      </c>
      <c r="G1531" s="113">
        <v>12.5</v>
      </c>
      <c r="H1531" s="113">
        <v>12.8</v>
      </c>
      <c r="I1531" s="113">
        <v>1056418</v>
      </c>
      <c r="J1531" s="113">
        <v>13156006.85</v>
      </c>
      <c r="K1531" s="115">
        <v>43482</v>
      </c>
      <c r="L1531" s="113">
        <v>1932</v>
      </c>
      <c r="M1531" s="113" t="s">
        <v>1718</v>
      </c>
    </row>
    <row r="1532" spans="1:13">
      <c r="A1532" s="113" t="s">
        <v>3228</v>
      </c>
      <c r="B1532" s="113" t="s">
        <v>384</v>
      </c>
      <c r="C1532" s="113">
        <v>339.5</v>
      </c>
      <c r="D1532" s="113">
        <v>339.5</v>
      </c>
      <c r="E1532" s="113">
        <v>330</v>
      </c>
      <c r="F1532" s="113">
        <v>330.85</v>
      </c>
      <c r="G1532" s="113">
        <v>330.2</v>
      </c>
      <c r="H1532" s="113">
        <v>327.85</v>
      </c>
      <c r="I1532" s="113">
        <v>219</v>
      </c>
      <c r="J1532" s="113">
        <v>72894.75</v>
      </c>
      <c r="K1532" s="115">
        <v>43482</v>
      </c>
      <c r="L1532" s="113">
        <v>15</v>
      </c>
      <c r="M1532" s="113" t="s">
        <v>3229</v>
      </c>
    </row>
    <row r="1533" spans="1:13">
      <c r="A1533" s="113" t="s">
        <v>1719</v>
      </c>
      <c r="B1533" s="113" t="s">
        <v>384</v>
      </c>
      <c r="C1533" s="113">
        <v>270.95</v>
      </c>
      <c r="D1533" s="113">
        <v>273.55</v>
      </c>
      <c r="E1533" s="113">
        <v>268</v>
      </c>
      <c r="F1533" s="113">
        <v>270.45</v>
      </c>
      <c r="G1533" s="113">
        <v>270.55</v>
      </c>
      <c r="H1533" s="113">
        <v>271.35000000000002</v>
      </c>
      <c r="I1533" s="113">
        <v>27439</v>
      </c>
      <c r="J1533" s="113">
        <v>7417804.4500000002</v>
      </c>
      <c r="K1533" s="115">
        <v>43482</v>
      </c>
      <c r="L1533" s="113">
        <v>688</v>
      </c>
      <c r="M1533" s="113" t="s">
        <v>1720</v>
      </c>
    </row>
    <row r="1534" spans="1:13">
      <c r="A1534" s="113" t="s">
        <v>160</v>
      </c>
      <c r="B1534" s="113" t="s">
        <v>384</v>
      </c>
      <c r="C1534" s="113">
        <v>767.65</v>
      </c>
      <c r="D1534" s="113">
        <v>773.55</v>
      </c>
      <c r="E1534" s="113">
        <v>761.75</v>
      </c>
      <c r="F1534" s="113">
        <v>769.05</v>
      </c>
      <c r="G1534" s="113">
        <v>766.5</v>
      </c>
      <c r="H1534" s="113">
        <v>766.1</v>
      </c>
      <c r="I1534" s="113">
        <v>1442884</v>
      </c>
      <c r="J1534" s="113">
        <v>1107862091.1500001</v>
      </c>
      <c r="K1534" s="115">
        <v>43482</v>
      </c>
      <c r="L1534" s="113">
        <v>43635</v>
      </c>
      <c r="M1534" s="113" t="s">
        <v>1721</v>
      </c>
    </row>
    <row r="1535" spans="1:13">
      <c r="A1535" s="113" t="s">
        <v>3400</v>
      </c>
      <c r="B1535" s="113" t="s">
        <v>384</v>
      </c>
      <c r="C1535" s="113">
        <v>3.6</v>
      </c>
      <c r="D1535" s="113">
        <v>3.6</v>
      </c>
      <c r="E1535" s="113">
        <v>3.3</v>
      </c>
      <c r="F1535" s="113">
        <v>3.3</v>
      </c>
      <c r="G1535" s="113">
        <v>3.35</v>
      </c>
      <c r="H1535" s="113">
        <v>3.45</v>
      </c>
      <c r="I1535" s="113">
        <v>5401403</v>
      </c>
      <c r="J1535" s="113">
        <v>18700335.600000001</v>
      </c>
      <c r="K1535" s="115">
        <v>43482</v>
      </c>
      <c r="L1535" s="113">
        <v>2026</v>
      </c>
      <c r="M1535" s="113" t="s">
        <v>3401</v>
      </c>
    </row>
    <row r="1536" spans="1:13">
      <c r="A1536" s="113" t="s">
        <v>1722</v>
      </c>
      <c r="B1536" s="113" t="s">
        <v>384</v>
      </c>
      <c r="C1536" s="113">
        <v>32.75</v>
      </c>
      <c r="D1536" s="113">
        <v>32.85</v>
      </c>
      <c r="E1536" s="113">
        <v>32.299999999999997</v>
      </c>
      <c r="F1536" s="113">
        <v>32.65</v>
      </c>
      <c r="G1536" s="113">
        <v>32.75</v>
      </c>
      <c r="H1536" s="113">
        <v>32.65</v>
      </c>
      <c r="I1536" s="113">
        <v>183609</v>
      </c>
      <c r="J1536" s="113">
        <v>5992910.25</v>
      </c>
      <c r="K1536" s="115">
        <v>43482</v>
      </c>
      <c r="L1536" s="113">
        <v>648</v>
      </c>
      <c r="M1536" s="113" t="s">
        <v>1723</v>
      </c>
    </row>
    <row r="1537" spans="1:13">
      <c r="A1537" s="113" t="s">
        <v>3402</v>
      </c>
      <c r="B1537" s="113" t="s">
        <v>3233</v>
      </c>
      <c r="C1537" s="113">
        <v>2.2000000000000002</v>
      </c>
      <c r="D1537" s="113">
        <v>2.2000000000000002</v>
      </c>
      <c r="E1537" s="113">
        <v>2</v>
      </c>
      <c r="F1537" s="113">
        <v>2</v>
      </c>
      <c r="G1537" s="113">
        <v>2</v>
      </c>
      <c r="H1537" s="113">
        <v>2.1</v>
      </c>
      <c r="I1537" s="113">
        <v>10114</v>
      </c>
      <c r="J1537" s="113">
        <v>20456.8</v>
      </c>
      <c r="K1537" s="115">
        <v>43482</v>
      </c>
      <c r="L1537" s="113">
        <v>25</v>
      </c>
      <c r="M1537" s="113" t="s">
        <v>3403</v>
      </c>
    </row>
    <row r="1538" spans="1:13">
      <c r="A1538" s="113" t="s">
        <v>2133</v>
      </c>
      <c r="B1538" s="113" t="s">
        <v>384</v>
      </c>
      <c r="C1538" s="113">
        <v>276</v>
      </c>
      <c r="D1538" s="113">
        <v>284.89999999999998</v>
      </c>
      <c r="E1538" s="113">
        <v>276</v>
      </c>
      <c r="F1538" s="113">
        <v>284.89999999999998</v>
      </c>
      <c r="G1538" s="113">
        <v>284.89999999999998</v>
      </c>
      <c r="H1538" s="113">
        <v>280.79000000000002</v>
      </c>
      <c r="I1538" s="113">
        <v>129</v>
      </c>
      <c r="J1538" s="113">
        <v>36554.410000000003</v>
      </c>
      <c r="K1538" s="115">
        <v>43482</v>
      </c>
      <c r="L1538" s="113">
        <v>25</v>
      </c>
      <c r="M1538" s="113" t="s">
        <v>2134</v>
      </c>
    </row>
    <row r="1539" spans="1:13">
      <c r="A1539" s="113" t="s">
        <v>2785</v>
      </c>
      <c r="B1539" s="113" t="s">
        <v>384</v>
      </c>
      <c r="C1539" s="113">
        <v>1120</v>
      </c>
      <c r="D1539" s="113">
        <v>1141</v>
      </c>
      <c r="E1539" s="113">
        <v>1120</v>
      </c>
      <c r="F1539" s="113">
        <v>1141</v>
      </c>
      <c r="G1539" s="113">
        <v>1141</v>
      </c>
      <c r="H1539" s="113">
        <v>1138.75</v>
      </c>
      <c r="I1539" s="113">
        <v>76</v>
      </c>
      <c r="J1539" s="113">
        <v>86635.9</v>
      </c>
      <c r="K1539" s="115">
        <v>43482</v>
      </c>
      <c r="L1539" s="113">
        <v>6</v>
      </c>
      <c r="M1539" s="113" t="s">
        <v>2786</v>
      </c>
    </row>
    <row r="1540" spans="1:13">
      <c r="A1540" s="113" t="s">
        <v>2781</v>
      </c>
      <c r="B1540" s="113" t="s">
        <v>384</v>
      </c>
      <c r="C1540" s="113">
        <v>375.1</v>
      </c>
      <c r="D1540" s="113">
        <v>378</v>
      </c>
      <c r="E1540" s="113">
        <v>374</v>
      </c>
      <c r="F1540" s="113">
        <v>374</v>
      </c>
      <c r="G1540" s="113">
        <v>374</v>
      </c>
      <c r="H1540" s="113">
        <v>375.1</v>
      </c>
      <c r="I1540" s="113">
        <v>6</v>
      </c>
      <c r="J1540" s="113">
        <v>2254.1999999999998</v>
      </c>
      <c r="K1540" s="115">
        <v>43482</v>
      </c>
      <c r="L1540" s="113">
        <v>5</v>
      </c>
      <c r="M1540" s="113" t="s">
        <v>2782</v>
      </c>
    </row>
    <row r="1541" spans="1:13">
      <c r="A1541" s="113" t="s">
        <v>3404</v>
      </c>
      <c r="B1541" s="113" t="s">
        <v>384</v>
      </c>
      <c r="C1541" s="113">
        <v>10.15</v>
      </c>
      <c r="D1541" s="113">
        <v>10.199999999999999</v>
      </c>
      <c r="E1541" s="113">
        <v>9.85</v>
      </c>
      <c r="F1541" s="113">
        <v>10.050000000000001</v>
      </c>
      <c r="G1541" s="113">
        <v>10</v>
      </c>
      <c r="H1541" s="113">
        <v>10.15</v>
      </c>
      <c r="I1541" s="113">
        <v>103520</v>
      </c>
      <c r="J1541" s="113">
        <v>1035871.95</v>
      </c>
      <c r="K1541" s="115">
        <v>43482</v>
      </c>
      <c r="L1541" s="113">
        <v>335</v>
      </c>
      <c r="M1541" s="113" t="s">
        <v>3405</v>
      </c>
    </row>
    <row r="1542" spans="1:13">
      <c r="A1542" s="113" t="s">
        <v>2266</v>
      </c>
      <c r="B1542" s="113" t="s">
        <v>384</v>
      </c>
      <c r="C1542" s="113">
        <v>100</v>
      </c>
      <c r="D1542" s="113">
        <v>100</v>
      </c>
      <c r="E1542" s="113">
        <v>96</v>
      </c>
      <c r="F1542" s="113">
        <v>97.15</v>
      </c>
      <c r="G1542" s="113">
        <v>97.35</v>
      </c>
      <c r="H1542" s="113">
        <v>98.65</v>
      </c>
      <c r="I1542" s="113">
        <v>37081</v>
      </c>
      <c r="J1542" s="113">
        <v>3615759.1</v>
      </c>
      <c r="K1542" s="115">
        <v>43482</v>
      </c>
      <c r="L1542" s="113">
        <v>824</v>
      </c>
      <c r="M1542" s="113" t="s">
        <v>2267</v>
      </c>
    </row>
    <row r="1543" spans="1:13">
      <c r="A1543" s="113" t="s">
        <v>3406</v>
      </c>
      <c r="B1543" s="113" t="s">
        <v>3233</v>
      </c>
      <c r="C1543" s="113">
        <v>0.1</v>
      </c>
      <c r="D1543" s="113">
        <v>0.15</v>
      </c>
      <c r="E1543" s="113">
        <v>0.1</v>
      </c>
      <c r="F1543" s="113">
        <v>0.15</v>
      </c>
      <c r="G1543" s="113">
        <v>0.15</v>
      </c>
      <c r="H1543" s="113">
        <v>0.1</v>
      </c>
      <c r="I1543" s="113">
        <v>1605226</v>
      </c>
      <c r="J1543" s="113">
        <v>212805.5</v>
      </c>
      <c r="K1543" s="115">
        <v>43482</v>
      </c>
      <c r="L1543" s="113">
        <v>134</v>
      </c>
      <c r="M1543" s="113" t="s">
        <v>3407</v>
      </c>
    </row>
    <row r="1544" spans="1:13">
      <c r="A1544" s="113" t="s">
        <v>1724</v>
      </c>
      <c r="B1544" s="113" t="s">
        <v>384</v>
      </c>
      <c r="C1544" s="113">
        <v>267.7</v>
      </c>
      <c r="D1544" s="113">
        <v>271</v>
      </c>
      <c r="E1544" s="113">
        <v>266.55</v>
      </c>
      <c r="F1544" s="113">
        <v>269.45</v>
      </c>
      <c r="G1544" s="113">
        <v>271</v>
      </c>
      <c r="H1544" s="113">
        <v>267.64999999999998</v>
      </c>
      <c r="I1544" s="113">
        <v>11370</v>
      </c>
      <c r="J1544" s="113">
        <v>3060215.15</v>
      </c>
      <c r="K1544" s="115">
        <v>43482</v>
      </c>
      <c r="L1544" s="113">
        <v>965</v>
      </c>
      <c r="M1544" s="113" t="s">
        <v>1725</v>
      </c>
    </row>
    <row r="1545" spans="1:13">
      <c r="A1545" s="113" t="s">
        <v>1726</v>
      </c>
      <c r="B1545" s="113" t="s">
        <v>384</v>
      </c>
      <c r="C1545" s="113">
        <v>516.4</v>
      </c>
      <c r="D1545" s="113">
        <v>524.95000000000005</v>
      </c>
      <c r="E1545" s="113">
        <v>508</v>
      </c>
      <c r="F1545" s="113">
        <v>510.3</v>
      </c>
      <c r="G1545" s="113">
        <v>513.70000000000005</v>
      </c>
      <c r="H1545" s="113">
        <v>515.75</v>
      </c>
      <c r="I1545" s="113">
        <v>6239</v>
      </c>
      <c r="J1545" s="113">
        <v>3197305.15</v>
      </c>
      <c r="K1545" s="115">
        <v>43482</v>
      </c>
      <c r="L1545" s="113">
        <v>427</v>
      </c>
      <c r="M1545" s="113" t="s">
        <v>1727</v>
      </c>
    </row>
    <row r="1546" spans="1:13">
      <c r="A1546" s="113" t="s">
        <v>2090</v>
      </c>
      <c r="B1546" s="113" t="s">
        <v>384</v>
      </c>
      <c r="C1546" s="113">
        <v>710.3</v>
      </c>
      <c r="D1546" s="113">
        <v>715.3</v>
      </c>
      <c r="E1546" s="113">
        <v>705</v>
      </c>
      <c r="F1546" s="113">
        <v>709.6</v>
      </c>
      <c r="G1546" s="113">
        <v>710</v>
      </c>
      <c r="H1546" s="113">
        <v>707.3</v>
      </c>
      <c r="I1546" s="113">
        <v>2432</v>
      </c>
      <c r="J1546" s="113">
        <v>1725571.55</v>
      </c>
      <c r="K1546" s="115">
        <v>43482</v>
      </c>
      <c r="L1546" s="113">
        <v>232</v>
      </c>
      <c r="M1546" s="113" t="s">
        <v>2091</v>
      </c>
    </row>
    <row r="1547" spans="1:13">
      <c r="A1547" s="113" t="s">
        <v>2635</v>
      </c>
      <c r="B1547" s="113" t="s">
        <v>384</v>
      </c>
      <c r="C1547" s="113">
        <v>47.9</v>
      </c>
      <c r="D1547" s="113">
        <v>48.1</v>
      </c>
      <c r="E1547" s="113">
        <v>47</v>
      </c>
      <c r="F1547" s="113">
        <v>48.1</v>
      </c>
      <c r="G1547" s="113">
        <v>48.1</v>
      </c>
      <c r="H1547" s="113">
        <v>45.85</v>
      </c>
      <c r="I1547" s="113">
        <v>5815427</v>
      </c>
      <c r="J1547" s="113">
        <v>278572317.85000002</v>
      </c>
      <c r="K1547" s="115">
        <v>43482</v>
      </c>
      <c r="L1547" s="113">
        <v>11263</v>
      </c>
      <c r="M1547" s="113" t="s">
        <v>2721</v>
      </c>
    </row>
    <row r="1548" spans="1:13">
      <c r="A1548" s="113" t="s">
        <v>1728</v>
      </c>
      <c r="B1548" s="113" t="s">
        <v>384</v>
      </c>
      <c r="C1548" s="113">
        <v>44.55</v>
      </c>
      <c r="D1548" s="113">
        <v>45.6</v>
      </c>
      <c r="E1548" s="113">
        <v>43.65</v>
      </c>
      <c r="F1548" s="113">
        <v>44.95</v>
      </c>
      <c r="G1548" s="113">
        <v>44.95</v>
      </c>
      <c r="H1548" s="113">
        <v>44.75</v>
      </c>
      <c r="I1548" s="113">
        <v>23718</v>
      </c>
      <c r="J1548" s="113">
        <v>1051533</v>
      </c>
      <c r="K1548" s="115">
        <v>43482</v>
      </c>
      <c r="L1548" s="113">
        <v>122</v>
      </c>
      <c r="M1548" s="113" t="s">
        <v>1729</v>
      </c>
    </row>
    <row r="1549" spans="1:13">
      <c r="A1549" s="113" t="s">
        <v>1730</v>
      </c>
      <c r="B1549" s="113" t="s">
        <v>384</v>
      </c>
      <c r="C1549" s="113">
        <v>11.85</v>
      </c>
      <c r="D1549" s="113">
        <v>12</v>
      </c>
      <c r="E1549" s="113">
        <v>11.85</v>
      </c>
      <c r="F1549" s="113">
        <v>11.95</v>
      </c>
      <c r="G1549" s="113">
        <v>11.95</v>
      </c>
      <c r="H1549" s="113">
        <v>11.85</v>
      </c>
      <c r="I1549" s="113">
        <v>6545</v>
      </c>
      <c r="J1549" s="113">
        <v>78054.149999999994</v>
      </c>
      <c r="K1549" s="115">
        <v>43482</v>
      </c>
      <c r="L1549" s="113">
        <v>28</v>
      </c>
      <c r="M1549" s="113" t="s">
        <v>1731</v>
      </c>
    </row>
    <row r="1550" spans="1:13">
      <c r="A1550" s="113" t="s">
        <v>2761</v>
      </c>
      <c r="B1550" s="113" t="s">
        <v>384</v>
      </c>
      <c r="C1550" s="113">
        <v>730</v>
      </c>
      <c r="D1550" s="113">
        <v>730</v>
      </c>
      <c r="E1550" s="113">
        <v>715.95</v>
      </c>
      <c r="F1550" s="113">
        <v>716.95</v>
      </c>
      <c r="G1550" s="113">
        <v>716.9</v>
      </c>
      <c r="H1550" s="113">
        <v>723.3</v>
      </c>
      <c r="I1550" s="113">
        <v>3696</v>
      </c>
      <c r="J1550" s="113">
        <v>2667855.2999999998</v>
      </c>
      <c r="K1550" s="115">
        <v>43482</v>
      </c>
      <c r="L1550" s="113">
        <v>487</v>
      </c>
      <c r="M1550" s="113" t="s">
        <v>2762</v>
      </c>
    </row>
    <row r="1551" spans="1:13">
      <c r="A1551" s="113" t="s">
        <v>1732</v>
      </c>
      <c r="B1551" s="113" t="s">
        <v>384</v>
      </c>
      <c r="C1551" s="113">
        <v>17.850000000000001</v>
      </c>
      <c r="D1551" s="113">
        <v>18.100000000000001</v>
      </c>
      <c r="E1551" s="113">
        <v>17.600000000000001</v>
      </c>
      <c r="F1551" s="113">
        <v>17.7</v>
      </c>
      <c r="G1551" s="113">
        <v>17.649999999999999</v>
      </c>
      <c r="H1551" s="113">
        <v>17.75</v>
      </c>
      <c r="I1551" s="113">
        <v>94609</v>
      </c>
      <c r="J1551" s="113">
        <v>1685990.25</v>
      </c>
      <c r="K1551" s="115">
        <v>43482</v>
      </c>
      <c r="L1551" s="113">
        <v>315</v>
      </c>
      <c r="M1551" s="113" t="s">
        <v>1733</v>
      </c>
    </row>
    <row r="1552" spans="1:13">
      <c r="A1552" s="113" t="s">
        <v>1734</v>
      </c>
      <c r="B1552" s="113" t="s">
        <v>384</v>
      </c>
      <c r="C1552" s="113">
        <v>13.5</v>
      </c>
      <c r="D1552" s="113">
        <v>13.5</v>
      </c>
      <c r="E1552" s="113">
        <v>11.6</v>
      </c>
      <c r="F1552" s="113">
        <v>11.9</v>
      </c>
      <c r="G1552" s="113">
        <v>11.6</v>
      </c>
      <c r="H1552" s="113">
        <v>11.6</v>
      </c>
      <c r="I1552" s="113">
        <v>18990</v>
      </c>
      <c r="J1552" s="113">
        <v>226737.85</v>
      </c>
      <c r="K1552" s="115">
        <v>43482</v>
      </c>
      <c r="L1552" s="113">
        <v>120</v>
      </c>
      <c r="M1552" s="113" t="s">
        <v>1735</v>
      </c>
    </row>
    <row r="1553" spans="1:13">
      <c r="A1553" s="113" t="s">
        <v>1930</v>
      </c>
      <c r="B1553" s="113" t="s">
        <v>384</v>
      </c>
      <c r="C1553" s="113">
        <v>820.8</v>
      </c>
      <c r="D1553" s="113">
        <v>828.8</v>
      </c>
      <c r="E1553" s="113">
        <v>820.8</v>
      </c>
      <c r="F1553" s="113">
        <v>824.5</v>
      </c>
      <c r="G1553" s="113">
        <v>823</v>
      </c>
      <c r="H1553" s="113">
        <v>823.55</v>
      </c>
      <c r="I1553" s="113">
        <v>79653</v>
      </c>
      <c r="J1553" s="113">
        <v>65714523.75</v>
      </c>
      <c r="K1553" s="115">
        <v>43482</v>
      </c>
      <c r="L1553" s="113">
        <v>675</v>
      </c>
      <c r="M1553" s="113" t="s">
        <v>1931</v>
      </c>
    </row>
    <row r="1554" spans="1:13">
      <c r="A1554" s="113" t="s">
        <v>226</v>
      </c>
      <c r="B1554" s="113" t="s">
        <v>384</v>
      </c>
      <c r="C1554" s="113">
        <v>197.25</v>
      </c>
      <c r="D1554" s="113">
        <v>198.25</v>
      </c>
      <c r="E1554" s="113">
        <v>195.4</v>
      </c>
      <c r="F1554" s="113">
        <v>197.45</v>
      </c>
      <c r="G1554" s="113">
        <v>196.85</v>
      </c>
      <c r="H1554" s="113">
        <v>196.3</v>
      </c>
      <c r="I1554" s="113">
        <v>6591718</v>
      </c>
      <c r="J1554" s="113">
        <v>1298893477.0999999</v>
      </c>
      <c r="K1554" s="115">
        <v>43482</v>
      </c>
      <c r="L1554" s="113">
        <v>35085</v>
      </c>
      <c r="M1554" s="113" t="s">
        <v>1736</v>
      </c>
    </row>
    <row r="1555" spans="1:13">
      <c r="A1555" s="113" t="s">
        <v>1737</v>
      </c>
      <c r="B1555" s="113" t="s">
        <v>384</v>
      </c>
      <c r="C1555" s="113">
        <v>2336</v>
      </c>
      <c r="D1555" s="113">
        <v>2376</v>
      </c>
      <c r="E1555" s="113">
        <v>2306.1</v>
      </c>
      <c r="F1555" s="113">
        <v>2344.85</v>
      </c>
      <c r="G1555" s="113">
        <v>2340</v>
      </c>
      <c r="H1555" s="113">
        <v>2332.8000000000002</v>
      </c>
      <c r="I1555" s="113">
        <v>51693</v>
      </c>
      <c r="J1555" s="113">
        <v>121494525.40000001</v>
      </c>
      <c r="K1555" s="115">
        <v>43482</v>
      </c>
      <c r="L1555" s="113">
        <v>6718</v>
      </c>
      <c r="M1555" s="113" t="s">
        <v>1738</v>
      </c>
    </row>
    <row r="1556" spans="1:13">
      <c r="A1556" s="113" t="s">
        <v>1739</v>
      </c>
      <c r="B1556" s="113" t="s">
        <v>384</v>
      </c>
      <c r="C1556" s="113">
        <v>43.4</v>
      </c>
      <c r="D1556" s="113">
        <v>43.9</v>
      </c>
      <c r="E1556" s="113">
        <v>42.2</v>
      </c>
      <c r="F1556" s="113">
        <v>42.6</v>
      </c>
      <c r="G1556" s="113">
        <v>42.8</v>
      </c>
      <c r="H1556" s="113">
        <v>43.5</v>
      </c>
      <c r="I1556" s="113">
        <v>18832</v>
      </c>
      <c r="J1556" s="113">
        <v>810075.45</v>
      </c>
      <c r="K1556" s="115">
        <v>43482</v>
      </c>
      <c r="L1556" s="113">
        <v>260</v>
      </c>
      <c r="M1556" s="113" t="s">
        <v>1740</v>
      </c>
    </row>
    <row r="1557" spans="1:13">
      <c r="A1557" s="113" t="s">
        <v>1741</v>
      </c>
      <c r="B1557" s="113" t="s">
        <v>384</v>
      </c>
      <c r="C1557" s="113">
        <v>1225</v>
      </c>
      <c r="D1557" s="113">
        <v>1225</v>
      </c>
      <c r="E1557" s="113">
        <v>1205.05</v>
      </c>
      <c r="F1557" s="113">
        <v>1220</v>
      </c>
      <c r="G1557" s="113">
        <v>1220</v>
      </c>
      <c r="H1557" s="113">
        <v>1228.6500000000001</v>
      </c>
      <c r="I1557" s="113">
        <v>1073</v>
      </c>
      <c r="J1557" s="113">
        <v>1306742.45</v>
      </c>
      <c r="K1557" s="115">
        <v>43482</v>
      </c>
      <c r="L1557" s="113">
        <v>78</v>
      </c>
      <c r="M1557" s="113" t="s">
        <v>1742</v>
      </c>
    </row>
    <row r="1558" spans="1:13">
      <c r="A1558" s="113" t="s">
        <v>381</v>
      </c>
      <c r="B1558" s="113" t="s">
        <v>384</v>
      </c>
      <c r="C1558" s="113">
        <v>68.75</v>
      </c>
      <c r="D1558" s="113">
        <v>69.5</v>
      </c>
      <c r="E1558" s="113">
        <v>66</v>
      </c>
      <c r="F1558" s="113">
        <v>66.8</v>
      </c>
      <c r="G1558" s="113">
        <v>66.7</v>
      </c>
      <c r="H1558" s="113">
        <v>69.150000000000006</v>
      </c>
      <c r="I1558" s="113">
        <v>28076</v>
      </c>
      <c r="J1558" s="113">
        <v>1891782</v>
      </c>
      <c r="K1558" s="115">
        <v>43482</v>
      </c>
      <c r="L1558" s="113">
        <v>562</v>
      </c>
      <c r="M1558" s="113" t="s">
        <v>1743</v>
      </c>
    </row>
    <row r="1559" spans="1:13">
      <c r="A1559" s="113" t="s">
        <v>1744</v>
      </c>
      <c r="B1559" s="113" t="s">
        <v>384</v>
      </c>
      <c r="C1559" s="113">
        <v>207.5</v>
      </c>
      <c r="D1559" s="113">
        <v>207.5</v>
      </c>
      <c r="E1559" s="113">
        <v>203.55</v>
      </c>
      <c r="F1559" s="113">
        <v>206.9</v>
      </c>
      <c r="G1559" s="113">
        <v>206.1</v>
      </c>
      <c r="H1559" s="113">
        <v>206</v>
      </c>
      <c r="I1559" s="113">
        <v>311301</v>
      </c>
      <c r="J1559" s="113">
        <v>64130688.100000001</v>
      </c>
      <c r="K1559" s="115">
        <v>43482</v>
      </c>
      <c r="L1559" s="113">
        <v>5683</v>
      </c>
      <c r="M1559" s="113" t="s">
        <v>1890</v>
      </c>
    </row>
    <row r="1560" spans="1:13">
      <c r="A1560" s="113" t="s">
        <v>1879</v>
      </c>
      <c r="B1560" s="113" t="s">
        <v>384</v>
      </c>
      <c r="C1560" s="113">
        <v>2355</v>
      </c>
      <c r="D1560" s="113">
        <v>2450</v>
      </c>
      <c r="E1560" s="113">
        <v>2340</v>
      </c>
      <c r="F1560" s="113">
        <v>2353.4</v>
      </c>
      <c r="G1560" s="113">
        <v>2340</v>
      </c>
      <c r="H1560" s="113">
        <v>2377.6999999999998</v>
      </c>
      <c r="I1560" s="113">
        <v>1867</v>
      </c>
      <c r="J1560" s="113">
        <v>4467665.8</v>
      </c>
      <c r="K1560" s="115">
        <v>43482</v>
      </c>
      <c r="L1560" s="113">
        <v>381</v>
      </c>
      <c r="M1560" s="113" t="s">
        <v>1880</v>
      </c>
    </row>
    <row r="1561" spans="1:13">
      <c r="A1561" s="113" t="s">
        <v>1745</v>
      </c>
      <c r="B1561" s="113" t="s">
        <v>3233</v>
      </c>
      <c r="C1561" s="113">
        <v>4.55</v>
      </c>
      <c r="D1561" s="113">
        <v>4.6500000000000004</v>
      </c>
      <c r="E1561" s="113">
        <v>4.45</v>
      </c>
      <c r="F1561" s="113">
        <v>4.5</v>
      </c>
      <c r="G1561" s="113">
        <v>4.5</v>
      </c>
      <c r="H1561" s="113">
        <v>4.6500000000000004</v>
      </c>
      <c r="I1561" s="113">
        <v>28347</v>
      </c>
      <c r="J1561" s="113">
        <v>127345.5</v>
      </c>
      <c r="K1561" s="115">
        <v>43482</v>
      </c>
      <c r="L1561" s="113">
        <v>93</v>
      </c>
      <c r="M1561" s="113" t="s">
        <v>1746</v>
      </c>
    </row>
    <row r="1562" spans="1:13">
      <c r="A1562" s="113" t="s">
        <v>2009</v>
      </c>
      <c r="B1562" s="113" t="s">
        <v>384</v>
      </c>
      <c r="C1562" s="113">
        <v>82.75</v>
      </c>
      <c r="D1562" s="113">
        <v>83.95</v>
      </c>
      <c r="E1562" s="113">
        <v>81.150000000000006</v>
      </c>
      <c r="F1562" s="113">
        <v>81.8</v>
      </c>
      <c r="G1562" s="113">
        <v>81.8</v>
      </c>
      <c r="H1562" s="113">
        <v>82.75</v>
      </c>
      <c r="I1562" s="113">
        <v>18298</v>
      </c>
      <c r="J1562" s="113">
        <v>1514904.4</v>
      </c>
      <c r="K1562" s="115">
        <v>43482</v>
      </c>
      <c r="L1562" s="113">
        <v>253</v>
      </c>
      <c r="M1562" s="113" t="s">
        <v>1747</v>
      </c>
    </row>
    <row r="1563" spans="1:13">
      <c r="A1563" s="113" t="s">
        <v>1748</v>
      </c>
      <c r="B1563" s="113" t="s">
        <v>384</v>
      </c>
      <c r="C1563" s="113">
        <v>48.4</v>
      </c>
      <c r="D1563" s="113">
        <v>48.4</v>
      </c>
      <c r="E1563" s="113">
        <v>46.85</v>
      </c>
      <c r="F1563" s="113">
        <v>47.45</v>
      </c>
      <c r="G1563" s="113">
        <v>47.45</v>
      </c>
      <c r="H1563" s="113">
        <v>48</v>
      </c>
      <c r="I1563" s="113">
        <v>669396</v>
      </c>
      <c r="J1563" s="113">
        <v>31820211.850000001</v>
      </c>
      <c r="K1563" s="115">
        <v>43482</v>
      </c>
      <c r="L1563" s="113">
        <v>3621</v>
      </c>
      <c r="M1563" s="113" t="s">
        <v>1749</v>
      </c>
    </row>
    <row r="1564" spans="1:13">
      <c r="A1564" s="113" t="s">
        <v>3408</v>
      </c>
      <c r="B1564" s="113" t="s">
        <v>384</v>
      </c>
      <c r="C1564" s="113">
        <v>1.6</v>
      </c>
      <c r="D1564" s="113">
        <v>1.6</v>
      </c>
      <c r="E1564" s="113">
        <v>1.6</v>
      </c>
      <c r="F1564" s="113">
        <v>1.6</v>
      </c>
      <c r="G1564" s="113">
        <v>1.6</v>
      </c>
      <c r="H1564" s="113">
        <v>1.65</v>
      </c>
      <c r="I1564" s="113">
        <v>70929</v>
      </c>
      <c r="J1564" s="113">
        <v>113486.39999999999</v>
      </c>
      <c r="K1564" s="115">
        <v>43482</v>
      </c>
      <c r="L1564" s="113">
        <v>74</v>
      </c>
      <c r="M1564" s="113" t="s">
        <v>3409</v>
      </c>
    </row>
    <row r="1565" spans="1:13">
      <c r="A1565" s="113" t="s">
        <v>1750</v>
      </c>
      <c r="B1565" s="113" t="s">
        <v>3233</v>
      </c>
      <c r="C1565" s="113">
        <v>7</v>
      </c>
      <c r="D1565" s="113">
        <v>7</v>
      </c>
      <c r="E1565" s="113">
        <v>6.8</v>
      </c>
      <c r="F1565" s="113">
        <v>6.8</v>
      </c>
      <c r="G1565" s="113">
        <v>6.8</v>
      </c>
      <c r="H1565" s="113">
        <v>6.9</v>
      </c>
      <c r="I1565" s="113">
        <v>515</v>
      </c>
      <c r="J1565" s="113">
        <v>3535</v>
      </c>
      <c r="K1565" s="115">
        <v>43482</v>
      </c>
      <c r="L1565" s="113">
        <v>4</v>
      </c>
      <c r="M1565" s="113" t="s">
        <v>1751</v>
      </c>
    </row>
    <row r="1566" spans="1:13">
      <c r="A1566" s="113" t="s">
        <v>1752</v>
      </c>
      <c r="B1566" s="113" t="s">
        <v>384</v>
      </c>
      <c r="C1566" s="113">
        <v>13.8</v>
      </c>
      <c r="D1566" s="113">
        <v>13.95</v>
      </c>
      <c r="E1566" s="113">
        <v>13.55</v>
      </c>
      <c r="F1566" s="113">
        <v>13.6</v>
      </c>
      <c r="G1566" s="113">
        <v>13.55</v>
      </c>
      <c r="H1566" s="113">
        <v>13.75</v>
      </c>
      <c r="I1566" s="113">
        <v>364653</v>
      </c>
      <c r="J1566" s="113">
        <v>4994453.7</v>
      </c>
      <c r="K1566" s="115">
        <v>43482</v>
      </c>
      <c r="L1566" s="113">
        <v>802</v>
      </c>
      <c r="M1566" s="113" t="s">
        <v>1753</v>
      </c>
    </row>
    <row r="1567" spans="1:13">
      <c r="A1567" s="113" t="s">
        <v>2628</v>
      </c>
      <c r="B1567" s="113" t="s">
        <v>384</v>
      </c>
      <c r="C1567" s="113">
        <v>292</v>
      </c>
      <c r="D1567" s="113">
        <v>296.95</v>
      </c>
      <c r="E1567" s="113">
        <v>284.14999999999998</v>
      </c>
      <c r="F1567" s="113">
        <v>285.25</v>
      </c>
      <c r="G1567" s="113">
        <v>285.95</v>
      </c>
      <c r="H1567" s="113">
        <v>290.75</v>
      </c>
      <c r="I1567" s="113">
        <v>30938</v>
      </c>
      <c r="J1567" s="113">
        <v>8926572.5999999996</v>
      </c>
      <c r="K1567" s="115">
        <v>43482</v>
      </c>
      <c r="L1567" s="113">
        <v>1042</v>
      </c>
      <c r="M1567" s="113" t="s">
        <v>2629</v>
      </c>
    </row>
    <row r="1568" spans="1:13">
      <c r="A1568" s="113" t="s">
        <v>1754</v>
      </c>
      <c r="B1568" s="113" t="s">
        <v>384</v>
      </c>
      <c r="C1568" s="113">
        <v>1575</v>
      </c>
      <c r="D1568" s="113">
        <v>1615</v>
      </c>
      <c r="E1568" s="113">
        <v>1560</v>
      </c>
      <c r="F1568" s="113">
        <v>1597.55</v>
      </c>
      <c r="G1568" s="113">
        <v>1597.4</v>
      </c>
      <c r="H1568" s="113">
        <v>1568.15</v>
      </c>
      <c r="I1568" s="113">
        <v>11084</v>
      </c>
      <c r="J1568" s="113">
        <v>17549895.449999999</v>
      </c>
      <c r="K1568" s="115">
        <v>43482</v>
      </c>
      <c r="L1568" s="113">
        <v>1615</v>
      </c>
      <c r="M1568" s="113" t="s">
        <v>1755</v>
      </c>
    </row>
    <row r="1569" spans="1:13">
      <c r="A1569" s="113" t="s">
        <v>1756</v>
      </c>
      <c r="B1569" s="113" t="s">
        <v>384</v>
      </c>
      <c r="C1569" s="113">
        <v>1780.05</v>
      </c>
      <c r="D1569" s="113">
        <v>1800</v>
      </c>
      <c r="E1569" s="113">
        <v>1770</v>
      </c>
      <c r="F1569" s="113">
        <v>1783.9</v>
      </c>
      <c r="G1569" s="113">
        <v>1776</v>
      </c>
      <c r="H1569" s="113">
        <v>1776.4</v>
      </c>
      <c r="I1569" s="113">
        <v>3319</v>
      </c>
      <c r="J1569" s="113">
        <v>5948992.1500000004</v>
      </c>
      <c r="K1569" s="115">
        <v>43482</v>
      </c>
      <c r="L1569" s="113">
        <v>300</v>
      </c>
      <c r="M1569" s="113" t="s">
        <v>1757</v>
      </c>
    </row>
    <row r="1570" spans="1:13">
      <c r="A1570" s="113" t="s">
        <v>1758</v>
      </c>
      <c r="B1570" s="113" t="s">
        <v>384</v>
      </c>
      <c r="C1570" s="113">
        <v>84.95</v>
      </c>
      <c r="D1570" s="113">
        <v>84.95</v>
      </c>
      <c r="E1570" s="113">
        <v>82.45</v>
      </c>
      <c r="F1570" s="113">
        <v>83.5</v>
      </c>
      <c r="G1570" s="113">
        <v>83.75</v>
      </c>
      <c r="H1570" s="113">
        <v>84.55</v>
      </c>
      <c r="I1570" s="113">
        <v>7497</v>
      </c>
      <c r="J1570" s="113">
        <v>627476.4</v>
      </c>
      <c r="K1570" s="115">
        <v>43482</v>
      </c>
      <c r="L1570" s="113">
        <v>204</v>
      </c>
      <c r="M1570" s="113" t="s">
        <v>1759</v>
      </c>
    </row>
    <row r="1571" spans="1:13">
      <c r="A1571" s="113" t="s">
        <v>1982</v>
      </c>
      <c r="B1571" s="113" t="s">
        <v>384</v>
      </c>
      <c r="C1571" s="113">
        <v>28</v>
      </c>
      <c r="D1571" s="113">
        <v>28.45</v>
      </c>
      <c r="E1571" s="113">
        <v>27.6</v>
      </c>
      <c r="F1571" s="113">
        <v>27.75</v>
      </c>
      <c r="G1571" s="113">
        <v>27.7</v>
      </c>
      <c r="H1571" s="113">
        <v>28.25</v>
      </c>
      <c r="I1571" s="113">
        <v>34087</v>
      </c>
      <c r="J1571" s="113">
        <v>951141.55</v>
      </c>
      <c r="K1571" s="115">
        <v>43482</v>
      </c>
      <c r="L1571" s="113">
        <v>508</v>
      </c>
      <c r="M1571" s="113" t="s">
        <v>1154</v>
      </c>
    </row>
    <row r="1572" spans="1:13">
      <c r="A1572" s="113" t="s">
        <v>1760</v>
      </c>
      <c r="B1572" s="113" t="s">
        <v>384</v>
      </c>
      <c r="C1572" s="113">
        <v>517.70000000000005</v>
      </c>
      <c r="D1572" s="113">
        <v>525</v>
      </c>
      <c r="E1572" s="113">
        <v>514.1</v>
      </c>
      <c r="F1572" s="113">
        <v>518.4</v>
      </c>
      <c r="G1572" s="113">
        <v>517.70000000000005</v>
      </c>
      <c r="H1572" s="113">
        <v>512.04999999999995</v>
      </c>
      <c r="I1572" s="113">
        <v>440790</v>
      </c>
      <c r="J1572" s="113">
        <v>229361344.75</v>
      </c>
      <c r="K1572" s="115">
        <v>43482</v>
      </c>
      <c r="L1572" s="113">
        <v>14211</v>
      </c>
      <c r="M1572" s="113" t="s">
        <v>1761</v>
      </c>
    </row>
    <row r="1573" spans="1:13">
      <c r="A1573" s="113" t="s">
        <v>1762</v>
      </c>
      <c r="B1573" s="113" t="s">
        <v>384</v>
      </c>
      <c r="C1573" s="113">
        <v>33.299999999999997</v>
      </c>
      <c r="D1573" s="113">
        <v>33.950000000000003</v>
      </c>
      <c r="E1573" s="113">
        <v>32.65</v>
      </c>
      <c r="F1573" s="113">
        <v>32.950000000000003</v>
      </c>
      <c r="G1573" s="113">
        <v>33.049999999999997</v>
      </c>
      <c r="H1573" s="113">
        <v>33.200000000000003</v>
      </c>
      <c r="I1573" s="113">
        <v>15101</v>
      </c>
      <c r="J1573" s="113">
        <v>501546.85</v>
      </c>
      <c r="K1573" s="115">
        <v>43482</v>
      </c>
      <c r="L1573" s="113">
        <v>120</v>
      </c>
      <c r="M1573" s="113" t="s">
        <v>1763</v>
      </c>
    </row>
    <row r="1574" spans="1:13">
      <c r="A1574" s="113" t="s">
        <v>1764</v>
      </c>
      <c r="B1574" s="113" t="s">
        <v>384</v>
      </c>
      <c r="C1574" s="113">
        <v>442.95</v>
      </c>
      <c r="D1574" s="113">
        <v>442.95</v>
      </c>
      <c r="E1574" s="113">
        <v>425.6</v>
      </c>
      <c r="F1574" s="113">
        <v>428.25</v>
      </c>
      <c r="G1574" s="113">
        <v>429</v>
      </c>
      <c r="H1574" s="113">
        <v>430.75</v>
      </c>
      <c r="I1574" s="113">
        <v>36892</v>
      </c>
      <c r="J1574" s="113">
        <v>15969200.050000001</v>
      </c>
      <c r="K1574" s="115">
        <v>43482</v>
      </c>
      <c r="L1574" s="113">
        <v>1275</v>
      </c>
      <c r="M1574" s="113" t="s">
        <v>1765</v>
      </c>
    </row>
    <row r="1575" spans="1:13">
      <c r="A1575" s="113" t="s">
        <v>2525</v>
      </c>
      <c r="B1575" s="113" t="s">
        <v>384</v>
      </c>
      <c r="C1575" s="113">
        <v>8.5</v>
      </c>
      <c r="D1575" s="113">
        <v>8.85</v>
      </c>
      <c r="E1575" s="113">
        <v>8.5</v>
      </c>
      <c r="F1575" s="113">
        <v>8.5500000000000007</v>
      </c>
      <c r="G1575" s="113">
        <v>8.5500000000000007</v>
      </c>
      <c r="H1575" s="113">
        <v>8.75</v>
      </c>
      <c r="I1575" s="113">
        <v>3488</v>
      </c>
      <c r="J1575" s="113">
        <v>30363.9</v>
      </c>
      <c r="K1575" s="115">
        <v>43482</v>
      </c>
      <c r="L1575" s="113">
        <v>24</v>
      </c>
      <c r="M1575" s="113" t="s">
        <v>2526</v>
      </c>
    </row>
    <row r="1576" spans="1:13">
      <c r="A1576" s="113" t="s">
        <v>2722</v>
      </c>
      <c r="B1576" s="113" t="s">
        <v>3233</v>
      </c>
      <c r="C1576" s="113">
        <v>0.1</v>
      </c>
      <c r="D1576" s="113">
        <v>0.1</v>
      </c>
      <c r="E1576" s="113">
        <v>0.05</v>
      </c>
      <c r="F1576" s="113">
        <v>0.1</v>
      </c>
      <c r="G1576" s="113">
        <v>0.1</v>
      </c>
      <c r="H1576" s="113">
        <v>0.05</v>
      </c>
      <c r="I1576" s="113">
        <v>1080850</v>
      </c>
      <c r="J1576" s="113">
        <v>78170.95</v>
      </c>
      <c r="K1576" s="115">
        <v>43482</v>
      </c>
      <c r="L1576" s="113">
        <v>132</v>
      </c>
      <c r="M1576" s="113" t="s">
        <v>2723</v>
      </c>
    </row>
    <row r="1577" spans="1:13">
      <c r="A1577" s="113" t="s">
        <v>2527</v>
      </c>
      <c r="B1577" s="113" t="s">
        <v>384</v>
      </c>
      <c r="C1577" s="113">
        <v>153.5</v>
      </c>
      <c r="D1577" s="113">
        <v>155.69999999999999</v>
      </c>
      <c r="E1577" s="113">
        <v>152.25</v>
      </c>
      <c r="F1577" s="113">
        <v>155.5</v>
      </c>
      <c r="G1577" s="113">
        <v>153.19999999999999</v>
      </c>
      <c r="H1577" s="113">
        <v>153.1</v>
      </c>
      <c r="I1577" s="113">
        <v>956</v>
      </c>
      <c r="J1577" s="113">
        <v>147824.15</v>
      </c>
      <c r="K1577" s="115">
        <v>43482</v>
      </c>
      <c r="L1577" s="113">
        <v>26</v>
      </c>
      <c r="M1577" s="113" t="s">
        <v>2528</v>
      </c>
    </row>
    <row r="1578" spans="1:13">
      <c r="A1578" s="113" t="s">
        <v>1766</v>
      </c>
      <c r="B1578" s="113" t="s">
        <v>384</v>
      </c>
      <c r="C1578" s="113">
        <v>0.7</v>
      </c>
      <c r="D1578" s="113">
        <v>0.75</v>
      </c>
      <c r="E1578" s="113">
        <v>0.7</v>
      </c>
      <c r="F1578" s="113">
        <v>0.75</v>
      </c>
      <c r="G1578" s="113">
        <v>0.75</v>
      </c>
      <c r="H1578" s="113">
        <v>0.7</v>
      </c>
      <c r="I1578" s="113">
        <v>522778</v>
      </c>
      <c r="J1578" s="113">
        <v>387186.35</v>
      </c>
      <c r="K1578" s="115">
        <v>43482</v>
      </c>
      <c r="L1578" s="113">
        <v>77</v>
      </c>
      <c r="M1578" s="113" t="s">
        <v>1767</v>
      </c>
    </row>
    <row r="1579" spans="1:13">
      <c r="A1579" s="113" t="s">
        <v>1768</v>
      </c>
      <c r="B1579" s="113" t="s">
        <v>384</v>
      </c>
      <c r="C1579" s="113">
        <v>33.799999999999997</v>
      </c>
      <c r="D1579" s="113">
        <v>33.799999999999997</v>
      </c>
      <c r="E1579" s="113">
        <v>32</v>
      </c>
      <c r="F1579" s="113">
        <v>33</v>
      </c>
      <c r="G1579" s="113">
        <v>32.9</v>
      </c>
      <c r="H1579" s="113">
        <v>33.700000000000003</v>
      </c>
      <c r="I1579" s="113">
        <v>487093</v>
      </c>
      <c r="J1579" s="113">
        <v>16008700.4</v>
      </c>
      <c r="K1579" s="115">
        <v>43482</v>
      </c>
      <c r="L1579" s="113">
        <v>1946</v>
      </c>
      <c r="M1579" s="113" t="s">
        <v>1769</v>
      </c>
    </row>
    <row r="1580" spans="1:13">
      <c r="A1580" s="113" t="s">
        <v>1770</v>
      </c>
      <c r="B1580" s="113" t="s">
        <v>384</v>
      </c>
      <c r="C1580" s="113">
        <v>56.05</v>
      </c>
      <c r="D1580" s="113">
        <v>57.05</v>
      </c>
      <c r="E1580" s="113">
        <v>55.75</v>
      </c>
      <c r="F1580" s="113">
        <v>55.95</v>
      </c>
      <c r="G1580" s="113">
        <v>56</v>
      </c>
      <c r="H1580" s="113">
        <v>56.4</v>
      </c>
      <c r="I1580" s="113">
        <v>8800</v>
      </c>
      <c r="J1580" s="113">
        <v>493569.15</v>
      </c>
      <c r="K1580" s="115">
        <v>43482</v>
      </c>
      <c r="L1580" s="113">
        <v>118</v>
      </c>
      <c r="M1580" s="113" t="s">
        <v>1771</v>
      </c>
    </row>
    <row r="1581" spans="1:13">
      <c r="A1581" s="113" t="s">
        <v>1772</v>
      </c>
      <c r="B1581" s="113" t="s">
        <v>384</v>
      </c>
      <c r="C1581" s="113">
        <v>2205</v>
      </c>
      <c r="D1581" s="113">
        <v>2274</v>
      </c>
      <c r="E1581" s="113">
        <v>2200.85</v>
      </c>
      <c r="F1581" s="113">
        <v>2257.9499999999998</v>
      </c>
      <c r="G1581" s="113">
        <v>2266.9</v>
      </c>
      <c r="H1581" s="113">
        <v>2206.5</v>
      </c>
      <c r="I1581" s="113">
        <v>83357</v>
      </c>
      <c r="J1581" s="113">
        <v>186411449.65000001</v>
      </c>
      <c r="K1581" s="115">
        <v>43482</v>
      </c>
      <c r="L1581" s="113">
        <v>3346</v>
      </c>
      <c r="M1581" s="113" t="s">
        <v>1773</v>
      </c>
    </row>
    <row r="1582" spans="1:13">
      <c r="A1582" s="113" t="s">
        <v>1774</v>
      </c>
      <c r="B1582" s="113" t="s">
        <v>384</v>
      </c>
      <c r="C1582" s="113">
        <v>1081.7</v>
      </c>
      <c r="D1582" s="113">
        <v>1110</v>
      </c>
      <c r="E1582" s="113">
        <v>1079.45</v>
      </c>
      <c r="F1582" s="113">
        <v>1101.5999999999999</v>
      </c>
      <c r="G1582" s="113">
        <v>1100</v>
      </c>
      <c r="H1582" s="113">
        <v>1076.5</v>
      </c>
      <c r="I1582" s="113">
        <v>7467</v>
      </c>
      <c r="J1582" s="113">
        <v>8158908.0999999996</v>
      </c>
      <c r="K1582" s="115">
        <v>43482</v>
      </c>
      <c r="L1582" s="113">
        <v>427</v>
      </c>
      <c r="M1582" s="113" t="s">
        <v>1775</v>
      </c>
    </row>
    <row r="1583" spans="1:13">
      <c r="A1583" s="113" t="s">
        <v>161</v>
      </c>
      <c r="B1583" s="113" t="s">
        <v>384</v>
      </c>
      <c r="C1583" s="113">
        <v>535.5</v>
      </c>
      <c r="D1583" s="113">
        <v>540.35</v>
      </c>
      <c r="E1583" s="113">
        <v>532.5</v>
      </c>
      <c r="F1583" s="113">
        <v>534.65</v>
      </c>
      <c r="G1583" s="113">
        <v>534.25</v>
      </c>
      <c r="H1583" s="113">
        <v>533.29999999999995</v>
      </c>
      <c r="I1583" s="113">
        <v>509792</v>
      </c>
      <c r="J1583" s="113">
        <v>273391608.25</v>
      </c>
      <c r="K1583" s="115">
        <v>43482</v>
      </c>
      <c r="L1583" s="113">
        <v>21018</v>
      </c>
      <c r="M1583" s="113" t="s">
        <v>1776</v>
      </c>
    </row>
    <row r="1584" spans="1:13">
      <c r="A1584" s="113" t="s">
        <v>1777</v>
      </c>
      <c r="B1584" s="113" t="s">
        <v>384</v>
      </c>
      <c r="C1584" s="113">
        <v>288.75</v>
      </c>
      <c r="D1584" s="113">
        <v>290.89999999999998</v>
      </c>
      <c r="E1584" s="113">
        <v>287</v>
      </c>
      <c r="F1584" s="113">
        <v>289.95</v>
      </c>
      <c r="G1584" s="113">
        <v>290</v>
      </c>
      <c r="H1584" s="113">
        <v>288.75</v>
      </c>
      <c r="I1584" s="113">
        <v>42908</v>
      </c>
      <c r="J1584" s="113">
        <v>12413343.25</v>
      </c>
      <c r="K1584" s="115">
        <v>43482</v>
      </c>
      <c r="L1584" s="113">
        <v>1217</v>
      </c>
      <c r="M1584" s="113" t="s">
        <v>1778</v>
      </c>
    </row>
    <row r="1585" spans="1:13">
      <c r="A1585" s="113" t="s">
        <v>1779</v>
      </c>
      <c r="B1585" s="113" t="s">
        <v>384</v>
      </c>
      <c r="C1585" s="113">
        <v>93.35</v>
      </c>
      <c r="D1585" s="113">
        <v>96</v>
      </c>
      <c r="E1585" s="113">
        <v>93.35</v>
      </c>
      <c r="F1585" s="113">
        <v>95.25</v>
      </c>
      <c r="G1585" s="113">
        <v>95.45</v>
      </c>
      <c r="H1585" s="113">
        <v>94.1</v>
      </c>
      <c r="I1585" s="113">
        <v>9273</v>
      </c>
      <c r="J1585" s="113">
        <v>874049.6</v>
      </c>
      <c r="K1585" s="115">
        <v>43482</v>
      </c>
      <c r="L1585" s="113">
        <v>71</v>
      </c>
      <c r="M1585" s="113" t="s">
        <v>1780</v>
      </c>
    </row>
    <row r="1586" spans="1:13">
      <c r="A1586" s="113" t="s">
        <v>1781</v>
      </c>
      <c r="B1586" s="113" t="s">
        <v>384</v>
      </c>
      <c r="C1586" s="113">
        <v>3258</v>
      </c>
      <c r="D1586" s="113">
        <v>3290</v>
      </c>
      <c r="E1586" s="113">
        <v>3194.95</v>
      </c>
      <c r="F1586" s="113">
        <v>3240.25</v>
      </c>
      <c r="G1586" s="113">
        <v>3254</v>
      </c>
      <c r="H1586" s="113">
        <v>3265.6</v>
      </c>
      <c r="I1586" s="113">
        <v>768</v>
      </c>
      <c r="J1586" s="113">
        <v>2486570.75</v>
      </c>
      <c r="K1586" s="115">
        <v>43482</v>
      </c>
      <c r="L1586" s="113">
        <v>193</v>
      </c>
      <c r="M1586" s="113" t="s">
        <v>1782</v>
      </c>
    </row>
    <row r="1587" spans="1:13">
      <c r="A1587" s="113" t="s">
        <v>1783</v>
      </c>
      <c r="B1587" s="113" t="s">
        <v>384</v>
      </c>
      <c r="C1587" s="113">
        <v>1582.05</v>
      </c>
      <c r="D1587" s="113">
        <v>1598.5</v>
      </c>
      <c r="E1587" s="113">
        <v>1570.05</v>
      </c>
      <c r="F1587" s="113">
        <v>1591.75</v>
      </c>
      <c r="G1587" s="113">
        <v>1584</v>
      </c>
      <c r="H1587" s="113">
        <v>1579.8</v>
      </c>
      <c r="I1587" s="113">
        <v>19618</v>
      </c>
      <c r="J1587" s="113">
        <v>30914448.75</v>
      </c>
      <c r="K1587" s="115">
        <v>43482</v>
      </c>
      <c r="L1587" s="113">
        <v>1472</v>
      </c>
      <c r="M1587" s="113" t="s">
        <v>1784</v>
      </c>
    </row>
    <row r="1588" spans="1:13">
      <c r="A1588" s="113" t="s">
        <v>1785</v>
      </c>
      <c r="B1588" s="113" t="s">
        <v>384</v>
      </c>
      <c r="C1588" s="113">
        <v>1126</v>
      </c>
      <c r="D1588" s="113">
        <v>1126</v>
      </c>
      <c r="E1588" s="113">
        <v>1071</v>
      </c>
      <c r="F1588" s="113">
        <v>1078.7</v>
      </c>
      <c r="G1588" s="113">
        <v>1071.5</v>
      </c>
      <c r="H1588" s="113">
        <v>1104.55</v>
      </c>
      <c r="I1588" s="113">
        <v>5208</v>
      </c>
      <c r="J1588" s="113">
        <v>5678269.2000000002</v>
      </c>
      <c r="K1588" s="115">
        <v>43482</v>
      </c>
      <c r="L1588" s="113">
        <v>740</v>
      </c>
      <c r="M1588" s="113" t="s">
        <v>1786</v>
      </c>
    </row>
    <row r="1589" spans="1:13">
      <c r="A1589" s="113" t="s">
        <v>1787</v>
      </c>
      <c r="B1589" s="113" t="s">
        <v>384</v>
      </c>
      <c r="C1589" s="113">
        <v>306.85000000000002</v>
      </c>
      <c r="D1589" s="113">
        <v>312.39999999999998</v>
      </c>
      <c r="E1589" s="113">
        <v>305.2</v>
      </c>
      <c r="F1589" s="113">
        <v>309</v>
      </c>
      <c r="G1589" s="113">
        <v>309</v>
      </c>
      <c r="H1589" s="113">
        <v>306.64999999999998</v>
      </c>
      <c r="I1589" s="113">
        <v>289971</v>
      </c>
      <c r="J1589" s="113">
        <v>89619805.599999994</v>
      </c>
      <c r="K1589" s="115">
        <v>43482</v>
      </c>
      <c r="L1589" s="113">
        <v>15557</v>
      </c>
      <c r="M1589" s="113" t="s">
        <v>1788</v>
      </c>
    </row>
    <row r="1590" spans="1:13">
      <c r="A1590" s="113" t="s">
        <v>1789</v>
      </c>
      <c r="B1590" s="113" t="s">
        <v>384</v>
      </c>
      <c r="C1590" s="113">
        <v>6429</v>
      </c>
      <c r="D1590" s="113">
        <v>6509.8</v>
      </c>
      <c r="E1590" s="113">
        <v>6391.85</v>
      </c>
      <c r="F1590" s="113">
        <v>6446.85</v>
      </c>
      <c r="G1590" s="113">
        <v>6450</v>
      </c>
      <c r="H1590" s="113">
        <v>6407.35</v>
      </c>
      <c r="I1590" s="113">
        <v>2272</v>
      </c>
      <c r="J1590" s="113">
        <v>14652827.1</v>
      </c>
      <c r="K1590" s="115">
        <v>43482</v>
      </c>
      <c r="L1590" s="113">
        <v>1041</v>
      </c>
      <c r="M1590" s="113" t="s">
        <v>1790</v>
      </c>
    </row>
    <row r="1591" spans="1:13">
      <c r="A1591" s="113" t="s">
        <v>1791</v>
      </c>
      <c r="B1591" s="113" t="s">
        <v>384</v>
      </c>
      <c r="C1591" s="113">
        <v>99.75</v>
      </c>
      <c r="D1591" s="113">
        <v>100.6</v>
      </c>
      <c r="E1591" s="113">
        <v>98.4</v>
      </c>
      <c r="F1591" s="113">
        <v>98.65</v>
      </c>
      <c r="G1591" s="113">
        <v>98.7</v>
      </c>
      <c r="H1591" s="113">
        <v>100.05</v>
      </c>
      <c r="I1591" s="113">
        <v>98691</v>
      </c>
      <c r="J1591" s="113">
        <v>9786859.25</v>
      </c>
      <c r="K1591" s="115">
        <v>43482</v>
      </c>
      <c r="L1591" s="113">
        <v>1518</v>
      </c>
      <c r="M1591" s="113" t="s">
        <v>1792</v>
      </c>
    </row>
    <row r="1592" spans="1:13">
      <c r="A1592" s="113" t="s">
        <v>3410</v>
      </c>
      <c r="B1592" s="113" t="s">
        <v>3233</v>
      </c>
      <c r="C1592" s="113">
        <v>19.25</v>
      </c>
      <c r="D1592" s="113">
        <v>19.45</v>
      </c>
      <c r="E1592" s="113">
        <v>18.649999999999999</v>
      </c>
      <c r="F1592" s="113">
        <v>18.649999999999999</v>
      </c>
      <c r="G1592" s="113">
        <v>18.649999999999999</v>
      </c>
      <c r="H1592" s="113">
        <v>19.45</v>
      </c>
      <c r="I1592" s="113">
        <v>1540</v>
      </c>
      <c r="J1592" s="113">
        <v>29459.9</v>
      </c>
      <c r="K1592" s="115">
        <v>43482</v>
      </c>
      <c r="L1592" s="113">
        <v>11</v>
      </c>
      <c r="M1592" s="113" t="s">
        <v>3411</v>
      </c>
    </row>
    <row r="1593" spans="1:13">
      <c r="A1593" s="113" t="s">
        <v>2092</v>
      </c>
      <c r="B1593" s="113" t="s">
        <v>384</v>
      </c>
      <c r="C1593" s="113">
        <v>25.05</v>
      </c>
      <c r="D1593" s="113">
        <v>26.25</v>
      </c>
      <c r="E1593" s="113">
        <v>25.05</v>
      </c>
      <c r="F1593" s="113">
        <v>26.25</v>
      </c>
      <c r="G1593" s="113">
        <v>26.25</v>
      </c>
      <c r="H1593" s="113">
        <v>25</v>
      </c>
      <c r="I1593" s="113">
        <v>81104</v>
      </c>
      <c r="J1593" s="113">
        <v>2101783.0499999998</v>
      </c>
      <c r="K1593" s="115">
        <v>43482</v>
      </c>
      <c r="L1593" s="113">
        <v>375</v>
      </c>
      <c r="M1593" s="113" t="s">
        <v>2093</v>
      </c>
    </row>
    <row r="1594" spans="1:13">
      <c r="A1594" s="113" t="s">
        <v>1905</v>
      </c>
      <c r="B1594" s="113" t="s">
        <v>384</v>
      </c>
      <c r="C1594" s="113">
        <v>523.25</v>
      </c>
      <c r="D1594" s="113">
        <v>523.25</v>
      </c>
      <c r="E1594" s="113">
        <v>512</v>
      </c>
      <c r="F1594" s="113">
        <v>513.35</v>
      </c>
      <c r="G1594" s="113">
        <v>514</v>
      </c>
      <c r="H1594" s="113">
        <v>512.5</v>
      </c>
      <c r="I1594" s="113">
        <v>18146</v>
      </c>
      <c r="J1594" s="113">
        <v>9310880.5500000007</v>
      </c>
      <c r="K1594" s="115">
        <v>43482</v>
      </c>
      <c r="L1594" s="113">
        <v>216</v>
      </c>
      <c r="M1594" s="113" t="s">
        <v>1906</v>
      </c>
    </row>
    <row r="1595" spans="1:13">
      <c r="A1595" s="113" t="s">
        <v>1793</v>
      </c>
      <c r="B1595" s="113" t="s">
        <v>384</v>
      </c>
      <c r="C1595" s="113">
        <v>47.9</v>
      </c>
      <c r="D1595" s="113">
        <v>47.9</v>
      </c>
      <c r="E1595" s="113">
        <v>45.9</v>
      </c>
      <c r="F1595" s="113">
        <v>46.2</v>
      </c>
      <c r="G1595" s="113">
        <v>46.9</v>
      </c>
      <c r="H1595" s="113">
        <v>47.75</v>
      </c>
      <c r="I1595" s="113">
        <v>1307</v>
      </c>
      <c r="J1595" s="113">
        <v>61160.2</v>
      </c>
      <c r="K1595" s="115">
        <v>43482</v>
      </c>
      <c r="L1595" s="113">
        <v>21</v>
      </c>
      <c r="M1595" s="113" t="s">
        <v>1794</v>
      </c>
    </row>
    <row r="1596" spans="1:13">
      <c r="A1596" s="113" t="s">
        <v>1795</v>
      </c>
      <c r="B1596" s="113" t="s">
        <v>384</v>
      </c>
      <c r="C1596" s="113">
        <v>129</v>
      </c>
      <c r="D1596" s="113">
        <v>129.6</v>
      </c>
      <c r="E1596" s="113">
        <v>123.65</v>
      </c>
      <c r="F1596" s="113">
        <v>124.05</v>
      </c>
      <c r="G1596" s="113">
        <v>124.1</v>
      </c>
      <c r="H1596" s="113">
        <v>128.44999999999999</v>
      </c>
      <c r="I1596" s="113">
        <v>576096</v>
      </c>
      <c r="J1596" s="113">
        <v>72094551.349999994</v>
      </c>
      <c r="K1596" s="115">
        <v>43482</v>
      </c>
      <c r="L1596" s="113">
        <v>5779</v>
      </c>
      <c r="M1596" s="113" t="s">
        <v>1796</v>
      </c>
    </row>
    <row r="1597" spans="1:13">
      <c r="A1597" s="113" t="s">
        <v>1797</v>
      </c>
      <c r="B1597" s="113" t="s">
        <v>384</v>
      </c>
      <c r="C1597" s="113">
        <v>108.8</v>
      </c>
      <c r="D1597" s="113">
        <v>111.7</v>
      </c>
      <c r="E1597" s="113">
        <v>106.5</v>
      </c>
      <c r="F1597" s="113">
        <v>109.5</v>
      </c>
      <c r="G1597" s="113">
        <v>107.8</v>
      </c>
      <c r="H1597" s="113">
        <v>107.85</v>
      </c>
      <c r="I1597" s="113">
        <v>276210</v>
      </c>
      <c r="J1597" s="113">
        <v>30143975.5</v>
      </c>
      <c r="K1597" s="115">
        <v>43482</v>
      </c>
      <c r="L1597" s="113">
        <v>2324</v>
      </c>
      <c r="M1597" s="113" t="s">
        <v>1798</v>
      </c>
    </row>
    <row r="1598" spans="1:13">
      <c r="A1598" s="113" t="s">
        <v>2797</v>
      </c>
      <c r="B1598" s="113" t="s">
        <v>384</v>
      </c>
      <c r="C1598" s="113">
        <v>151.05000000000001</v>
      </c>
      <c r="D1598" s="113">
        <v>153</v>
      </c>
      <c r="E1598" s="113">
        <v>151.05000000000001</v>
      </c>
      <c r="F1598" s="113">
        <v>151.80000000000001</v>
      </c>
      <c r="G1598" s="113">
        <v>151.25</v>
      </c>
      <c r="H1598" s="113">
        <v>154.5</v>
      </c>
      <c r="I1598" s="113">
        <v>70</v>
      </c>
      <c r="J1598" s="113">
        <v>10602.45</v>
      </c>
      <c r="K1598" s="115">
        <v>43482</v>
      </c>
      <c r="L1598" s="113">
        <v>6</v>
      </c>
      <c r="M1598" s="113" t="s">
        <v>2798</v>
      </c>
    </row>
    <row r="1599" spans="1:13">
      <c r="A1599" s="113" t="s">
        <v>1799</v>
      </c>
      <c r="B1599" s="113" t="s">
        <v>384</v>
      </c>
      <c r="C1599" s="113">
        <v>61.85</v>
      </c>
      <c r="D1599" s="113">
        <v>61.9</v>
      </c>
      <c r="E1599" s="113">
        <v>60.7</v>
      </c>
      <c r="F1599" s="113">
        <v>61.05</v>
      </c>
      <c r="G1599" s="113">
        <v>60.7</v>
      </c>
      <c r="H1599" s="113">
        <v>61.5</v>
      </c>
      <c r="I1599" s="113">
        <v>448510</v>
      </c>
      <c r="J1599" s="113">
        <v>27558564.800000001</v>
      </c>
      <c r="K1599" s="115">
        <v>43482</v>
      </c>
      <c r="L1599" s="113">
        <v>8968</v>
      </c>
      <c r="M1599" s="113" t="s">
        <v>1800</v>
      </c>
    </row>
    <row r="1600" spans="1:13">
      <c r="A1600" s="113" t="s">
        <v>1801</v>
      </c>
      <c r="B1600" s="113" t="s">
        <v>384</v>
      </c>
      <c r="C1600" s="113">
        <v>3070</v>
      </c>
      <c r="D1600" s="113">
        <v>3124.9</v>
      </c>
      <c r="E1600" s="113">
        <v>3005.2</v>
      </c>
      <c r="F1600" s="113">
        <v>3019.3</v>
      </c>
      <c r="G1600" s="113">
        <v>3028</v>
      </c>
      <c r="H1600" s="113">
        <v>3053.75</v>
      </c>
      <c r="I1600" s="113">
        <v>217</v>
      </c>
      <c r="J1600" s="113">
        <v>659445.25</v>
      </c>
      <c r="K1600" s="115">
        <v>43482</v>
      </c>
      <c r="L1600" s="113">
        <v>70</v>
      </c>
      <c r="M1600" s="113" t="s">
        <v>1802</v>
      </c>
    </row>
    <row r="1601" spans="1:13">
      <c r="A1601" s="113" t="s">
        <v>1803</v>
      </c>
      <c r="B1601" s="113" t="s">
        <v>384</v>
      </c>
      <c r="C1601" s="113">
        <v>871</v>
      </c>
      <c r="D1601" s="113">
        <v>879.4</v>
      </c>
      <c r="E1601" s="113">
        <v>858</v>
      </c>
      <c r="F1601" s="113">
        <v>859.7</v>
      </c>
      <c r="G1601" s="113">
        <v>858</v>
      </c>
      <c r="H1601" s="113">
        <v>872.25</v>
      </c>
      <c r="I1601" s="113">
        <v>1821</v>
      </c>
      <c r="J1601" s="113">
        <v>1574792.8</v>
      </c>
      <c r="K1601" s="115">
        <v>43482</v>
      </c>
      <c r="L1601" s="113">
        <v>176</v>
      </c>
      <c r="M1601" s="113" t="s">
        <v>1804</v>
      </c>
    </row>
    <row r="1602" spans="1:13">
      <c r="A1602" s="113" t="s">
        <v>1805</v>
      </c>
      <c r="B1602" s="113" t="s">
        <v>384</v>
      </c>
      <c r="C1602" s="113">
        <v>1455</v>
      </c>
      <c r="D1602" s="113">
        <v>1475</v>
      </c>
      <c r="E1602" s="113">
        <v>1455</v>
      </c>
      <c r="F1602" s="113">
        <v>1462.75</v>
      </c>
      <c r="G1602" s="113">
        <v>1465</v>
      </c>
      <c r="H1602" s="113">
        <v>1459.6</v>
      </c>
      <c r="I1602" s="113">
        <v>67409</v>
      </c>
      <c r="J1602" s="113">
        <v>99123187.549999997</v>
      </c>
      <c r="K1602" s="115">
        <v>43482</v>
      </c>
      <c r="L1602" s="113">
        <v>2877</v>
      </c>
      <c r="M1602" s="113" t="s">
        <v>1806</v>
      </c>
    </row>
    <row r="1603" spans="1:13">
      <c r="A1603" s="113" t="s">
        <v>2630</v>
      </c>
      <c r="B1603" s="113" t="s">
        <v>384</v>
      </c>
      <c r="C1603" s="113">
        <v>65</v>
      </c>
      <c r="D1603" s="113">
        <v>65</v>
      </c>
      <c r="E1603" s="113">
        <v>60.4</v>
      </c>
      <c r="F1603" s="113">
        <v>61.25</v>
      </c>
      <c r="G1603" s="113">
        <v>61.15</v>
      </c>
      <c r="H1603" s="113">
        <v>63.9</v>
      </c>
      <c r="I1603" s="113">
        <v>13929</v>
      </c>
      <c r="J1603" s="113">
        <v>863015.85</v>
      </c>
      <c r="K1603" s="115">
        <v>43482</v>
      </c>
      <c r="L1603" s="113">
        <v>240</v>
      </c>
      <c r="M1603" s="113" t="s">
        <v>2631</v>
      </c>
    </row>
    <row r="1604" spans="1:13">
      <c r="A1604" s="113" t="s">
        <v>1807</v>
      </c>
      <c r="B1604" s="113" t="s">
        <v>384</v>
      </c>
      <c r="C1604" s="113">
        <v>66.2</v>
      </c>
      <c r="D1604" s="113">
        <v>67.25</v>
      </c>
      <c r="E1604" s="113">
        <v>65.650000000000006</v>
      </c>
      <c r="F1604" s="113">
        <v>66.5</v>
      </c>
      <c r="G1604" s="113">
        <v>67.25</v>
      </c>
      <c r="H1604" s="113">
        <v>66.849999999999994</v>
      </c>
      <c r="I1604" s="113">
        <v>159332</v>
      </c>
      <c r="J1604" s="113">
        <v>10562741.15</v>
      </c>
      <c r="K1604" s="115">
        <v>43482</v>
      </c>
      <c r="L1604" s="113">
        <v>1144</v>
      </c>
      <c r="M1604" s="113" t="s">
        <v>1808</v>
      </c>
    </row>
    <row r="1605" spans="1:13">
      <c r="A1605" s="113" t="s">
        <v>3465</v>
      </c>
      <c r="B1605" s="113" t="s">
        <v>3233</v>
      </c>
      <c r="C1605" s="113">
        <v>1.1000000000000001</v>
      </c>
      <c r="D1605" s="113">
        <v>1.2</v>
      </c>
      <c r="E1605" s="113">
        <v>1.1000000000000001</v>
      </c>
      <c r="F1605" s="113">
        <v>1.2</v>
      </c>
      <c r="G1605" s="113">
        <v>1.2</v>
      </c>
      <c r="H1605" s="113">
        <v>1.1499999999999999</v>
      </c>
      <c r="I1605" s="113">
        <v>35002</v>
      </c>
      <c r="J1605" s="113">
        <v>41820.35</v>
      </c>
      <c r="K1605" s="115">
        <v>43482</v>
      </c>
      <c r="L1605" s="113">
        <v>28</v>
      </c>
      <c r="M1605" s="113" t="s">
        <v>3466</v>
      </c>
    </row>
    <row r="1606" spans="1:13">
      <c r="A1606" s="113" t="s">
        <v>3556</v>
      </c>
      <c r="B1606" s="113" t="s">
        <v>3233</v>
      </c>
      <c r="C1606" s="113">
        <v>94.85</v>
      </c>
      <c r="D1606" s="113">
        <v>96.35</v>
      </c>
      <c r="E1606" s="113">
        <v>94.85</v>
      </c>
      <c r="F1606" s="113">
        <v>96.35</v>
      </c>
      <c r="G1606" s="113">
        <v>96.35</v>
      </c>
      <c r="H1606" s="113">
        <v>91.8</v>
      </c>
      <c r="I1606" s="113">
        <v>10336</v>
      </c>
      <c r="J1606" s="113">
        <v>987534.3</v>
      </c>
      <c r="K1606" s="115">
        <v>43482</v>
      </c>
      <c r="L1606" s="113">
        <v>55</v>
      </c>
      <c r="M1606" s="113" t="s">
        <v>3557</v>
      </c>
    </row>
    <row r="1607" spans="1:13">
      <c r="A1607" s="113" t="s">
        <v>162</v>
      </c>
      <c r="B1607" s="113" t="s">
        <v>384</v>
      </c>
      <c r="C1607" s="113">
        <v>337</v>
      </c>
      <c r="D1607" s="113">
        <v>338.6</v>
      </c>
      <c r="E1607" s="113">
        <v>331.6</v>
      </c>
      <c r="F1607" s="113">
        <v>335.4</v>
      </c>
      <c r="G1607" s="113">
        <v>335.45</v>
      </c>
      <c r="H1607" s="113">
        <v>336.55</v>
      </c>
      <c r="I1607" s="113">
        <v>5289184</v>
      </c>
      <c r="J1607" s="113">
        <v>1772360817.8</v>
      </c>
      <c r="K1607" s="115">
        <v>43482</v>
      </c>
      <c r="L1607" s="113">
        <v>55846</v>
      </c>
      <c r="M1607" s="113" t="s">
        <v>1809</v>
      </c>
    </row>
    <row r="1608" spans="1:13">
      <c r="A1608" s="113" t="s">
        <v>163</v>
      </c>
      <c r="B1608" s="113" t="s">
        <v>384</v>
      </c>
      <c r="C1608" s="113">
        <v>513.04999999999995</v>
      </c>
      <c r="D1608" s="113">
        <v>513.70000000000005</v>
      </c>
      <c r="E1608" s="113">
        <v>499</v>
      </c>
      <c r="F1608" s="113">
        <v>501.3</v>
      </c>
      <c r="G1608" s="113">
        <v>500.05</v>
      </c>
      <c r="H1608" s="113">
        <v>510.45</v>
      </c>
      <c r="I1608" s="113">
        <v>846304</v>
      </c>
      <c r="J1608" s="113">
        <v>427619183.44999999</v>
      </c>
      <c r="K1608" s="115">
        <v>43482</v>
      </c>
      <c r="L1608" s="113">
        <v>14042</v>
      </c>
      <c r="M1608" s="113" t="s">
        <v>1810</v>
      </c>
    </row>
    <row r="1609" spans="1:13">
      <c r="A1609" s="113" t="s">
        <v>1811</v>
      </c>
      <c r="B1609" s="113" t="s">
        <v>384</v>
      </c>
      <c r="C1609" s="113">
        <v>275.89999999999998</v>
      </c>
      <c r="D1609" s="113">
        <v>278.2</v>
      </c>
      <c r="E1609" s="113">
        <v>274.14999999999998</v>
      </c>
      <c r="F1609" s="113">
        <v>275.7</v>
      </c>
      <c r="G1609" s="113">
        <v>274.39999999999998</v>
      </c>
      <c r="H1609" s="113">
        <v>273.75</v>
      </c>
      <c r="I1609" s="113">
        <v>64414</v>
      </c>
      <c r="J1609" s="113">
        <v>17734286.949999999</v>
      </c>
      <c r="K1609" s="115">
        <v>43482</v>
      </c>
      <c r="L1609" s="113">
        <v>528</v>
      </c>
      <c r="M1609" s="113" t="s">
        <v>1812</v>
      </c>
    </row>
    <row r="1610" spans="1:13">
      <c r="A1610" s="113" t="s">
        <v>3609</v>
      </c>
      <c r="B1610" s="113" t="s">
        <v>3233</v>
      </c>
      <c r="C1610" s="113">
        <v>3</v>
      </c>
      <c r="D1610" s="113">
        <v>3</v>
      </c>
      <c r="E1610" s="113">
        <v>3</v>
      </c>
      <c r="F1610" s="113">
        <v>3</v>
      </c>
      <c r="G1610" s="113">
        <v>3</v>
      </c>
      <c r="H1610" s="113">
        <v>3</v>
      </c>
      <c r="I1610" s="113">
        <v>100</v>
      </c>
      <c r="J1610" s="113">
        <v>300</v>
      </c>
      <c r="K1610" s="115">
        <v>43482</v>
      </c>
      <c r="L1610" s="113">
        <v>1</v>
      </c>
      <c r="M1610" s="113" t="s">
        <v>3610</v>
      </c>
    </row>
    <row r="1611" spans="1:13">
      <c r="A1611" s="113" t="s">
        <v>1813</v>
      </c>
      <c r="B1611" s="113" t="s">
        <v>384</v>
      </c>
      <c r="C1611" s="113">
        <v>299.60000000000002</v>
      </c>
      <c r="D1611" s="113">
        <v>305.75</v>
      </c>
      <c r="E1611" s="113">
        <v>297</v>
      </c>
      <c r="F1611" s="113">
        <v>299.60000000000002</v>
      </c>
      <c r="G1611" s="113">
        <v>299</v>
      </c>
      <c r="H1611" s="113">
        <v>298.3</v>
      </c>
      <c r="I1611" s="113">
        <v>52968</v>
      </c>
      <c r="J1611" s="113">
        <v>15964486.9</v>
      </c>
      <c r="K1611" s="115">
        <v>43482</v>
      </c>
      <c r="L1611" s="113">
        <v>1680</v>
      </c>
      <c r="M1611" s="113" t="s">
        <v>1814</v>
      </c>
    </row>
    <row r="1612" spans="1:13">
      <c r="A1612" s="113" t="s">
        <v>1815</v>
      </c>
      <c r="B1612" s="113" t="s">
        <v>384</v>
      </c>
      <c r="C1612" s="113">
        <v>45.8</v>
      </c>
      <c r="D1612" s="113">
        <v>46.55</v>
      </c>
      <c r="E1612" s="113">
        <v>45.75</v>
      </c>
      <c r="F1612" s="113">
        <v>46.25</v>
      </c>
      <c r="G1612" s="113">
        <v>46.1</v>
      </c>
      <c r="H1612" s="113">
        <v>45.85</v>
      </c>
      <c r="I1612" s="113">
        <v>1514</v>
      </c>
      <c r="J1612" s="113">
        <v>70057.45</v>
      </c>
      <c r="K1612" s="115">
        <v>43482</v>
      </c>
      <c r="L1612" s="113">
        <v>20</v>
      </c>
      <c r="M1612" s="113" t="s">
        <v>1816</v>
      </c>
    </row>
    <row r="1613" spans="1:13">
      <c r="A1613" s="113" t="s">
        <v>3489</v>
      </c>
      <c r="B1613" s="113" t="s">
        <v>3233</v>
      </c>
      <c r="C1613" s="113">
        <v>0.95</v>
      </c>
      <c r="D1613" s="113">
        <v>1.05</v>
      </c>
      <c r="E1613" s="113">
        <v>0.95</v>
      </c>
      <c r="F1613" s="113">
        <v>1.05</v>
      </c>
      <c r="G1613" s="113">
        <v>1</v>
      </c>
      <c r="H1613" s="113">
        <v>1</v>
      </c>
      <c r="I1613" s="113">
        <v>9365</v>
      </c>
      <c r="J1613" s="113">
        <v>9692.5</v>
      </c>
      <c r="K1613" s="115">
        <v>43482</v>
      </c>
      <c r="L1613" s="113">
        <v>21</v>
      </c>
      <c r="M1613" s="113" t="s">
        <v>3490</v>
      </c>
    </row>
    <row r="1614" spans="1:13">
      <c r="A1614" s="113" t="s">
        <v>2529</v>
      </c>
      <c r="B1614" s="113" t="s">
        <v>384</v>
      </c>
      <c r="C1614" s="113">
        <v>41.3</v>
      </c>
      <c r="D1614" s="113">
        <v>41.85</v>
      </c>
      <c r="E1614" s="113">
        <v>40</v>
      </c>
      <c r="F1614" s="113">
        <v>41.45</v>
      </c>
      <c r="G1614" s="113">
        <v>41.55</v>
      </c>
      <c r="H1614" s="113">
        <v>41.1</v>
      </c>
      <c r="I1614" s="113">
        <v>1129</v>
      </c>
      <c r="J1614" s="113">
        <v>46444.800000000003</v>
      </c>
      <c r="K1614" s="115">
        <v>43482</v>
      </c>
      <c r="L1614" s="113">
        <v>33</v>
      </c>
      <c r="M1614" s="113" t="s">
        <v>2530</v>
      </c>
    </row>
    <row r="1615" spans="1:13">
      <c r="A1615" s="113" t="s">
        <v>164</v>
      </c>
      <c r="B1615" s="113" t="s">
        <v>384</v>
      </c>
      <c r="C1615" s="113">
        <v>209.25</v>
      </c>
      <c r="D1615" s="113">
        <v>209.55</v>
      </c>
      <c r="E1615" s="113">
        <v>200.25</v>
      </c>
      <c r="F1615" s="113">
        <v>201.5</v>
      </c>
      <c r="G1615" s="113">
        <v>200.65</v>
      </c>
      <c r="H1615" s="113">
        <v>208.35</v>
      </c>
      <c r="I1615" s="113">
        <v>60534702</v>
      </c>
      <c r="J1615" s="113">
        <v>12337127690.700001</v>
      </c>
      <c r="K1615" s="115">
        <v>43482</v>
      </c>
      <c r="L1615" s="113">
        <v>293680</v>
      </c>
      <c r="M1615" s="113" t="s">
        <v>2206</v>
      </c>
    </row>
    <row r="1616" spans="1:13">
      <c r="A1616" s="113" t="s">
        <v>165</v>
      </c>
      <c r="B1616" s="113" t="s">
        <v>384</v>
      </c>
      <c r="C1616" s="113">
        <v>453.4</v>
      </c>
      <c r="D1616" s="113">
        <v>457.05</v>
      </c>
      <c r="E1616" s="113">
        <v>434.2</v>
      </c>
      <c r="F1616" s="113">
        <v>440.9</v>
      </c>
      <c r="G1616" s="113">
        <v>440.8</v>
      </c>
      <c r="H1616" s="113">
        <v>452.1</v>
      </c>
      <c r="I1616" s="113">
        <v>8620833</v>
      </c>
      <c r="J1616" s="113">
        <v>3826344622.5</v>
      </c>
      <c r="K1616" s="115">
        <v>43482</v>
      </c>
      <c r="L1616" s="113">
        <v>163785</v>
      </c>
      <c r="M1616" s="113" t="s">
        <v>1817</v>
      </c>
    </row>
    <row r="1617" spans="1:13">
      <c r="A1617" s="113" t="s">
        <v>1818</v>
      </c>
      <c r="B1617" s="113" t="s">
        <v>384</v>
      </c>
      <c r="C1617" s="113">
        <v>36</v>
      </c>
      <c r="D1617" s="113">
        <v>36.450000000000003</v>
      </c>
      <c r="E1617" s="113">
        <v>35.200000000000003</v>
      </c>
      <c r="F1617" s="113">
        <v>35.5</v>
      </c>
      <c r="G1617" s="113">
        <v>35.299999999999997</v>
      </c>
      <c r="H1617" s="113">
        <v>36</v>
      </c>
      <c r="I1617" s="113">
        <v>86533</v>
      </c>
      <c r="J1617" s="113">
        <v>3101774.3</v>
      </c>
      <c r="K1617" s="115">
        <v>43482</v>
      </c>
      <c r="L1617" s="113">
        <v>987</v>
      </c>
      <c r="M1617" s="113" t="s">
        <v>1819</v>
      </c>
    </row>
    <row r="1618" spans="1:13">
      <c r="A1618" s="113" t="s">
        <v>1820</v>
      </c>
      <c r="B1618" s="113" t="s">
        <v>384</v>
      </c>
      <c r="C1618" s="113">
        <v>25.35</v>
      </c>
      <c r="D1618" s="113">
        <v>25.35</v>
      </c>
      <c r="E1618" s="113">
        <v>24.45</v>
      </c>
      <c r="F1618" s="113">
        <v>24.55</v>
      </c>
      <c r="G1618" s="113">
        <v>24.5</v>
      </c>
      <c r="H1618" s="113">
        <v>25.15</v>
      </c>
      <c r="I1618" s="113">
        <v>225694</v>
      </c>
      <c r="J1618" s="113">
        <v>5600001.0999999996</v>
      </c>
      <c r="K1618" s="115">
        <v>43482</v>
      </c>
      <c r="L1618" s="113">
        <v>1007</v>
      </c>
      <c r="M1618" s="113" t="s">
        <v>2254</v>
      </c>
    </row>
    <row r="1619" spans="1:13">
      <c r="A1619" s="113" t="s">
        <v>3412</v>
      </c>
      <c r="B1619" s="113" t="s">
        <v>3233</v>
      </c>
      <c r="C1619" s="113">
        <v>0.8</v>
      </c>
      <c r="D1619" s="113">
        <v>0.8</v>
      </c>
      <c r="E1619" s="113">
        <v>0.75</v>
      </c>
      <c r="F1619" s="113">
        <v>0.8</v>
      </c>
      <c r="G1619" s="113">
        <v>0.8</v>
      </c>
      <c r="H1619" s="113">
        <v>0.8</v>
      </c>
      <c r="I1619" s="113">
        <v>23747</v>
      </c>
      <c r="J1619" s="113">
        <v>18136.25</v>
      </c>
      <c r="K1619" s="115">
        <v>43482</v>
      </c>
      <c r="L1619" s="113">
        <v>19</v>
      </c>
      <c r="M1619" s="113" t="s">
        <v>3413</v>
      </c>
    </row>
    <row r="1620" spans="1:13">
      <c r="A1620" s="113" t="s">
        <v>3526</v>
      </c>
      <c r="B1620" s="113" t="s">
        <v>384</v>
      </c>
      <c r="C1620" s="113">
        <v>44.7</v>
      </c>
      <c r="D1620" s="113">
        <v>44.7</v>
      </c>
      <c r="E1620" s="113">
        <v>40.799999999999997</v>
      </c>
      <c r="F1620" s="113">
        <v>41</v>
      </c>
      <c r="G1620" s="113">
        <v>41</v>
      </c>
      <c r="H1620" s="113">
        <v>42.65</v>
      </c>
      <c r="I1620" s="113">
        <v>196</v>
      </c>
      <c r="J1620" s="113">
        <v>8053.45</v>
      </c>
      <c r="K1620" s="115">
        <v>43482</v>
      </c>
      <c r="L1620" s="113">
        <v>8</v>
      </c>
      <c r="M1620" s="113" t="s">
        <v>3527</v>
      </c>
    </row>
    <row r="1621" spans="1:13">
      <c r="A1621" s="113" t="s">
        <v>1821</v>
      </c>
      <c r="B1621" s="113" t="s">
        <v>384</v>
      </c>
      <c r="C1621" s="113">
        <v>236.5</v>
      </c>
      <c r="D1621" s="113">
        <v>240.8</v>
      </c>
      <c r="E1621" s="113">
        <v>231.15</v>
      </c>
      <c r="F1621" s="113">
        <v>232.85</v>
      </c>
      <c r="G1621" s="113">
        <v>235</v>
      </c>
      <c r="H1621" s="113">
        <v>236.5</v>
      </c>
      <c r="I1621" s="113">
        <v>107384</v>
      </c>
      <c r="J1621" s="113">
        <v>25223783.199999999</v>
      </c>
      <c r="K1621" s="115">
        <v>43482</v>
      </c>
      <c r="L1621" s="113">
        <v>4125</v>
      </c>
      <c r="M1621" s="113" t="s">
        <v>2802</v>
      </c>
    </row>
    <row r="1622" spans="1:13">
      <c r="A1622" s="113" t="s">
        <v>1822</v>
      </c>
      <c r="B1622" s="113" t="s">
        <v>384</v>
      </c>
      <c r="C1622" s="113">
        <v>81.8</v>
      </c>
      <c r="D1622" s="113">
        <v>81.8</v>
      </c>
      <c r="E1622" s="113">
        <v>78.45</v>
      </c>
      <c r="F1622" s="113">
        <v>80.900000000000006</v>
      </c>
      <c r="G1622" s="113">
        <v>81.400000000000006</v>
      </c>
      <c r="H1622" s="113">
        <v>79.55</v>
      </c>
      <c r="I1622" s="113">
        <v>57543</v>
      </c>
      <c r="J1622" s="113">
        <v>4635255.5999999996</v>
      </c>
      <c r="K1622" s="115">
        <v>43482</v>
      </c>
      <c r="L1622" s="113">
        <v>679</v>
      </c>
      <c r="M1622" s="113" t="s">
        <v>1823</v>
      </c>
    </row>
    <row r="1623" spans="1:13">
      <c r="A1623" s="113" t="s">
        <v>1824</v>
      </c>
      <c r="B1623" s="113" t="s">
        <v>384</v>
      </c>
      <c r="C1623" s="113">
        <v>6.5</v>
      </c>
      <c r="D1623" s="113">
        <v>6.6</v>
      </c>
      <c r="E1623" s="113">
        <v>6.3</v>
      </c>
      <c r="F1623" s="113">
        <v>6.35</v>
      </c>
      <c r="G1623" s="113">
        <v>6.35</v>
      </c>
      <c r="H1623" s="113">
        <v>6.4</v>
      </c>
      <c r="I1623" s="113">
        <v>16078</v>
      </c>
      <c r="J1623" s="113">
        <v>101717.05</v>
      </c>
      <c r="K1623" s="115">
        <v>43482</v>
      </c>
      <c r="L1623" s="113">
        <v>45</v>
      </c>
      <c r="M1623" s="113" t="s">
        <v>1825</v>
      </c>
    </row>
    <row r="1624" spans="1:13">
      <c r="A1624" s="113" t="s">
        <v>1901</v>
      </c>
      <c r="B1624" s="113" t="s">
        <v>384</v>
      </c>
      <c r="C1624" s="113">
        <v>137.1</v>
      </c>
      <c r="D1624" s="113">
        <v>140</v>
      </c>
      <c r="E1624" s="113">
        <v>135.6</v>
      </c>
      <c r="F1624" s="113">
        <v>138.80000000000001</v>
      </c>
      <c r="G1624" s="113">
        <v>138.9</v>
      </c>
      <c r="H1624" s="113">
        <v>137.05000000000001</v>
      </c>
      <c r="I1624" s="113">
        <v>2898</v>
      </c>
      <c r="J1624" s="113">
        <v>399411.4</v>
      </c>
      <c r="K1624" s="115">
        <v>43482</v>
      </c>
      <c r="L1624" s="113">
        <v>41</v>
      </c>
      <c r="M1624" s="113" t="s">
        <v>1902</v>
      </c>
    </row>
    <row r="1625" spans="1:13">
      <c r="A1625" s="113" t="s">
        <v>2543</v>
      </c>
      <c r="B1625" s="113" t="s">
        <v>384</v>
      </c>
      <c r="C1625" s="113">
        <v>39.700000000000003</v>
      </c>
      <c r="D1625" s="113">
        <v>40</v>
      </c>
      <c r="E1625" s="113">
        <v>39.700000000000003</v>
      </c>
      <c r="F1625" s="113">
        <v>40</v>
      </c>
      <c r="G1625" s="113">
        <v>40</v>
      </c>
      <c r="H1625" s="113">
        <v>39.700000000000003</v>
      </c>
      <c r="I1625" s="113">
        <v>1215</v>
      </c>
      <c r="J1625" s="113">
        <v>48540</v>
      </c>
      <c r="K1625" s="115">
        <v>43482</v>
      </c>
      <c r="L1625" s="113">
        <v>10</v>
      </c>
      <c r="M1625" s="113" t="s">
        <v>2544</v>
      </c>
    </row>
    <row r="1626" spans="1:13">
      <c r="A1626" s="113" t="s">
        <v>1826</v>
      </c>
      <c r="B1626" s="113" t="s">
        <v>384</v>
      </c>
      <c r="C1626" s="113">
        <v>240.45</v>
      </c>
      <c r="D1626" s="113">
        <v>240.5</v>
      </c>
      <c r="E1626" s="113">
        <v>232.8</v>
      </c>
      <c r="F1626" s="113">
        <v>235.05</v>
      </c>
      <c r="G1626" s="113">
        <v>234.85</v>
      </c>
      <c r="H1626" s="113">
        <v>239.1</v>
      </c>
      <c r="I1626" s="113">
        <v>11531</v>
      </c>
      <c r="J1626" s="113">
        <v>2727185.45</v>
      </c>
      <c r="K1626" s="115">
        <v>43482</v>
      </c>
      <c r="L1626" s="113">
        <v>1618</v>
      </c>
      <c r="M1626" s="113" t="s">
        <v>1827</v>
      </c>
    </row>
    <row r="1627" spans="1:13">
      <c r="A1627" s="113" t="s">
        <v>1828</v>
      </c>
      <c r="B1627" s="113" t="s">
        <v>384</v>
      </c>
      <c r="C1627" s="113">
        <v>123.55</v>
      </c>
      <c r="D1627" s="113">
        <v>125.4</v>
      </c>
      <c r="E1627" s="113">
        <v>120.25</v>
      </c>
      <c r="F1627" s="113">
        <v>121.85</v>
      </c>
      <c r="G1627" s="113">
        <v>121.95</v>
      </c>
      <c r="H1627" s="113">
        <v>122.95</v>
      </c>
      <c r="I1627" s="113">
        <v>8101</v>
      </c>
      <c r="J1627" s="113">
        <v>993840.3</v>
      </c>
      <c r="K1627" s="115">
        <v>43482</v>
      </c>
      <c r="L1627" s="113">
        <v>212</v>
      </c>
      <c r="M1627" s="113" t="s">
        <v>1829</v>
      </c>
    </row>
    <row r="1628" spans="1:13">
      <c r="A1628" s="113" t="s">
        <v>1830</v>
      </c>
      <c r="B1628" s="113" t="s">
        <v>384</v>
      </c>
      <c r="C1628" s="113">
        <v>1351.6</v>
      </c>
      <c r="D1628" s="113">
        <v>1358</v>
      </c>
      <c r="E1628" s="113">
        <v>1335.45</v>
      </c>
      <c r="F1628" s="113">
        <v>1342.5</v>
      </c>
      <c r="G1628" s="113">
        <v>1335.55</v>
      </c>
      <c r="H1628" s="113">
        <v>1351.6</v>
      </c>
      <c r="I1628" s="113">
        <v>2402</v>
      </c>
      <c r="J1628" s="113">
        <v>3230726.05</v>
      </c>
      <c r="K1628" s="115">
        <v>43482</v>
      </c>
      <c r="L1628" s="113">
        <v>398</v>
      </c>
      <c r="M1628" s="113" t="s">
        <v>1831</v>
      </c>
    </row>
    <row r="1629" spans="1:13">
      <c r="A1629" s="113" t="s">
        <v>1830</v>
      </c>
      <c r="B1629" s="113" t="s">
        <v>384</v>
      </c>
      <c r="C1629" s="113">
        <v>1343.05</v>
      </c>
      <c r="D1629" s="113">
        <v>1379.8</v>
      </c>
      <c r="E1629" s="113">
        <v>1343.05</v>
      </c>
      <c r="F1629" s="113">
        <v>1366.9</v>
      </c>
      <c r="G1629" s="113">
        <v>1362</v>
      </c>
      <c r="H1629" s="113">
        <v>1342.85</v>
      </c>
      <c r="I1629" s="113">
        <v>4467</v>
      </c>
      <c r="J1629" s="113">
        <v>6091276.25</v>
      </c>
      <c r="K1629" s="115">
        <v>43480</v>
      </c>
      <c r="L1629" s="113">
        <v>547</v>
      </c>
      <c r="M1629" s="113" t="s">
        <v>1831</v>
      </c>
    </row>
    <row r="1630" spans="1:13">
      <c r="A1630" s="113" t="s">
        <v>1828</v>
      </c>
      <c r="B1630" s="113" t="s">
        <v>384</v>
      </c>
      <c r="C1630" s="113">
        <v>126.85</v>
      </c>
      <c r="D1630" s="113">
        <v>130.4</v>
      </c>
      <c r="E1630" s="113">
        <v>126.6</v>
      </c>
      <c r="F1630" s="113">
        <v>127.45</v>
      </c>
      <c r="G1630" s="113">
        <v>127.9</v>
      </c>
      <c r="H1630" s="113">
        <v>126.8</v>
      </c>
      <c r="I1630" s="113">
        <v>83799</v>
      </c>
      <c r="J1630" s="113">
        <v>10793020.949999999</v>
      </c>
      <c r="K1630" s="115">
        <v>43475</v>
      </c>
      <c r="L1630" s="113">
        <v>868</v>
      </c>
      <c r="M1630" s="113" t="s">
        <v>1829</v>
      </c>
    </row>
    <row r="1631" spans="1:13">
      <c r="A1631" s="113" t="s">
        <v>1830</v>
      </c>
      <c r="B1631" s="113" t="s">
        <v>384</v>
      </c>
      <c r="C1631" s="113">
        <v>1333.15</v>
      </c>
      <c r="D1631" s="113">
        <v>1343.9</v>
      </c>
      <c r="E1631" s="113">
        <v>1323.6</v>
      </c>
      <c r="F1631" s="113">
        <v>1332.9</v>
      </c>
      <c r="G1631" s="113">
        <v>1332</v>
      </c>
      <c r="H1631" s="113">
        <v>1325.95</v>
      </c>
      <c r="I1631" s="113">
        <v>2845</v>
      </c>
      <c r="J1631" s="113">
        <v>3801016.8</v>
      </c>
      <c r="K1631" s="115">
        <v>43475</v>
      </c>
      <c r="L1631" s="113">
        <v>453</v>
      </c>
      <c r="M1631" s="113" t="s">
        <v>1831</v>
      </c>
    </row>
    <row r="1632" spans="1:13">
      <c r="A1632" s="113" t="s">
        <v>2543</v>
      </c>
      <c r="B1632" s="113" t="s">
        <v>384</v>
      </c>
      <c r="C1632" s="113">
        <v>40.1</v>
      </c>
      <c r="D1632" s="113">
        <v>43</v>
      </c>
      <c r="E1632" s="113">
        <v>37.1</v>
      </c>
      <c r="F1632" s="113">
        <v>42</v>
      </c>
      <c r="G1632" s="113">
        <v>42</v>
      </c>
      <c r="H1632" s="113">
        <v>43</v>
      </c>
      <c r="I1632" s="113">
        <v>1580</v>
      </c>
      <c r="J1632" s="113">
        <v>65064.95</v>
      </c>
      <c r="K1632" s="115">
        <v>43474</v>
      </c>
      <c r="L1632" s="113">
        <v>42</v>
      </c>
      <c r="M1632" s="113" t="s">
        <v>2544</v>
      </c>
    </row>
    <row r="1633" spans="1:13">
      <c r="A1633" s="113" t="s">
        <v>1826</v>
      </c>
      <c r="B1633" s="113" t="s">
        <v>384</v>
      </c>
      <c r="C1633" s="113">
        <v>246.6</v>
      </c>
      <c r="D1633" s="113">
        <v>247.05</v>
      </c>
      <c r="E1633" s="113">
        <v>242.25</v>
      </c>
      <c r="F1633" s="113">
        <v>244.4</v>
      </c>
      <c r="G1633" s="113">
        <v>244.55</v>
      </c>
      <c r="H1633" s="113">
        <v>244.55</v>
      </c>
      <c r="I1633" s="113">
        <v>8349</v>
      </c>
      <c r="J1633" s="113">
        <v>2045476.9</v>
      </c>
      <c r="K1633" s="115">
        <v>43474</v>
      </c>
      <c r="L1633" s="113">
        <v>432</v>
      </c>
      <c r="M1633" s="113" t="s">
        <v>1827</v>
      </c>
    </row>
    <row r="1634" spans="1:13">
      <c r="A1634" s="113" t="s">
        <v>1828</v>
      </c>
      <c r="B1634" s="113" t="s">
        <v>384</v>
      </c>
      <c r="C1634" s="113">
        <v>129.25</v>
      </c>
      <c r="D1634" s="113">
        <v>130.9</v>
      </c>
      <c r="E1634" s="113">
        <v>124.25</v>
      </c>
      <c r="F1634" s="113">
        <v>126.8</v>
      </c>
      <c r="G1634" s="113">
        <v>127.4</v>
      </c>
      <c r="H1634" s="113">
        <v>128.05000000000001</v>
      </c>
      <c r="I1634" s="113">
        <v>55874</v>
      </c>
      <c r="J1634" s="113">
        <v>7187473.0999999996</v>
      </c>
      <c r="K1634" s="115">
        <v>43474</v>
      </c>
      <c r="L1634" s="113">
        <v>748</v>
      </c>
      <c r="M1634" s="113" t="s">
        <v>1829</v>
      </c>
    </row>
    <row r="1635" spans="1:13">
      <c r="A1635" s="113" t="s">
        <v>1830</v>
      </c>
      <c r="B1635" s="113" t="s">
        <v>384</v>
      </c>
      <c r="C1635" s="113">
        <v>1336.85</v>
      </c>
      <c r="D1635" s="113">
        <v>1341.95</v>
      </c>
      <c r="E1635" s="113">
        <v>1313</v>
      </c>
      <c r="F1635" s="113">
        <v>1325.95</v>
      </c>
      <c r="G1635" s="113">
        <v>1329</v>
      </c>
      <c r="H1635" s="113">
        <v>1325.8</v>
      </c>
      <c r="I1635" s="113">
        <v>4387</v>
      </c>
      <c r="J1635" s="113">
        <v>5815140.6500000004</v>
      </c>
      <c r="K1635" s="115">
        <v>43474</v>
      </c>
      <c r="L1635" s="113">
        <v>677</v>
      </c>
      <c r="M1635" s="113" t="s">
        <v>1831</v>
      </c>
    </row>
    <row r="1636" spans="1:13">
      <c r="A1636" s="113" t="s">
        <v>1830</v>
      </c>
      <c r="B1636" s="113" t="s">
        <v>384</v>
      </c>
      <c r="C1636" s="113">
        <v>1384.8</v>
      </c>
      <c r="D1636" s="113">
        <v>1384.8</v>
      </c>
      <c r="E1636" s="113">
        <v>1356</v>
      </c>
      <c r="F1636" s="113">
        <v>1360.45</v>
      </c>
      <c r="G1636" s="113">
        <v>1360</v>
      </c>
      <c r="H1636" s="113">
        <v>1356.75</v>
      </c>
      <c r="I1636" s="113">
        <v>5026</v>
      </c>
      <c r="J1636" s="113">
        <v>6855613.2999999998</v>
      </c>
      <c r="K1636" s="115">
        <v>43465</v>
      </c>
      <c r="L1636" s="113">
        <v>692</v>
      </c>
      <c r="M1636" s="113" t="s">
        <v>1831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2019-01-18T02:44:27Z</dcterms:modified>
</cp:coreProperties>
</file>